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14.SR - Publico\Licitação 14SL\Ração_Implantação de ações de apoio da cadeia produtiva da Aquicultura e pesca\"/>
    </mc:Choice>
  </mc:AlternateContent>
  <xr:revisionPtr revIDLastSave="0" documentId="13_ncr:1_{C511F17A-1094-43A0-BBB0-81852F55838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ble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0" i="2" l="1"/>
  <c r="G26" i="2"/>
  <c r="G25" i="2"/>
  <c r="G24" i="2"/>
  <c r="G23" i="2"/>
  <c r="G22" i="2"/>
  <c r="G21" i="2"/>
  <c r="G20" i="2"/>
  <c r="G19" i="2"/>
  <c r="G27" i="2" l="1"/>
  <c r="G30" i="2"/>
  <c r="G31" i="2"/>
  <c r="G32" i="2"/>
  <c r="E33" i="2"/>
  <c r="G36" i="2"/>
  <c r="G37" i="2"/>
  <c r="E39" i="2"/>
  <c r="G38" i="2"/>
  <c r="G33" i="2" l="1"/>
  <c r="G39" i="2"/>
  <c r="G8" i="2" l="1"/>
  <c r="G9" i="2"/>
  <c r="G10" i="2"/>
  <c r="G11" i="2"/>
  <c r="G12" i="2"/>
  <c r="G13" i="2"/>
  <c r="G14" i="2"/>
  <c r="G15" i="2"/>
  <c r="G16" i="2" l="1"/>
</calcChain>
</file>

<file path=xl/sharedStrings.xml><?xml version="1.0" encoding="utf-8"?>
<sst xmlns="http://schemas.openxmlformats.org/spreadsheetml/2006/main" count="85" uniqueCount="49">
  <si>
    <r>
      <rPr>
        <b/>
        <sz val="7.5"/>
        <rFont val="Arial"/>
        <family val="2"/>
      </rPr>
      <t>ITEM</t>
    </r>
  </si>
  <si>
    <r>
      <rPr>
        <b/>
        <sz val="7.5"/>
        <rFont val="Arial"/>
        <family val="2"/>
      </rPr>
      <t>CATMAT</t>
    </r>
  </si>
  <si>
    <r>
      <rPr>
        <b/>
        <sz val="7.5"/>
        <rFont val="Arial"/>
        <family val="2"/>
      </rPr>
      <t>DESCRIÇÃO</t>
    </r>
  </si>
  <si>
    <r>
      <rPr>
        <b/>
        <sz val="7.5"/>
        <rFont val="Arial"/>
        <family val="2"/>
      </rPr>
      <t>UNIDADE</t>
    </r>
  </si>
  <si>
    <r>
      <rPr>
        <b/>
        <sz val="7.5"/>
        <rFont val="Arial"/>
        <family val="2"/>
      </rPr>
      <t>VALOR UNITÁRIO MÁXIMO (R$)</t>
    </r>
  </si>
  <si>
    <r>
      <rPr>
        <b/>
        <sz val="7.5"/>
        <rFont val="Arial"/>
        <family val="2"/>
      </rPr>
      <t>VALOR TOTAL (R$)</t>
    </r>
  </si>
  <si>
    <t>Ração farelada para peixe onívoro  50% PB – Proteína Bruta Mín: 50%, granulometria pó. Data de validade não
inferior a 6 meses.</t>
  </si>
  <si>
    <t>Ração extrusada para peixe onívoro  45% PB – Proteína Bruta Mín: 45%, granulometria 1,2 mm . Data de validade não
inferior a 6 meses.</t>
  </si>
  <si>
    <t>Ração extrusada para peixe onívoro  45% PB – Proteína Bruta Mín: 45%, granulometria 1.8 mm . Data de validade não
inferior a 6 meses.</t>
  </si>
  <si>
    <t>Ração extrusada para peixe onívoro  35% PB – Proteína Bruta Mín: 35%, granulometria 2 a 3 mm . Data de validade não
inferior a 6 meses.</t>
  </si>
  <si>
    <t>Ração extrusada para peixe onívoro  35% PB – Proteína Bruta Mín: 35%, granulometria 3 a 4 mm . Data de validade não
inferior a 6 meses.</t>
  </si>
  <si>
    <t>Ração extrusada para peixe onívoro  32% PB – Proteína Bruta Mín: 32%, granulometria 3 a 5 mm . Data de validade não
inferior a 6 meses.</t>
  </si>
  <si>
    <t>Ração extrusada para peixe onívoro  32% PB – Proteína Bruta Mín: 32%, granulometria 4 a 6 mm . Data de validade não
inferior a 6 meses.</t>
  </si>
  <si>
    <t>Ração extrusada para peixe onívoro  32% PB – Proteína Bruta Mín: 32%, granulometria 6 a 8  mm . Data de validade não
inferior a 6 meses.</t>
  </si>
  <si>
    <t>Ração Peletizada adicionadas de Sais para camarão  35% PB – Proteína Bruta Mín: 40%, 1.8 mm, Data de validade não inferior a 3 meses.</t>
  </si>
  <si>
    <t>Ração Microextrusada para camarão  40% PB – Proteína Bruta Mín: 40%, 700 a 1000 micras Data de validade não inferior a 3 meses.</t>
  </si>
  <si>
    <t>Ração Microextrusada para camarão  40% PB – Proteína Bruta Mín: 40%, 900 a 1300 micras. Data de validade não inferior a 3 meses.</t>
  </si>
  <si>
    <t>saco 30 kg</t>
  </si>
  <si>
    <r>
      <rPr>
        <b/>
        <sz val="7.5"/>
        <rFont val="Arial"/>
        <family val="2"/>
      </rPr>
      <t>Ração</t>
    </r>
    <r>
      <rPr>
        <b/>
        <sz val="7.5"/>
        <rFont val="Arial"/>
      </rPr>
      <t xml:space="preserve"> Peixe</t>
    </r>
  </si>
  <si>
    <t>Ração Camarão</t>
  </si>
  <si>
    <t>saco 25 kg</t>
  </si>
  <si>
    <t>ITEM</t>
  </si>
  <si>
    <t>CATMAT</t>
  </si>
  <si>
    <t>DESCRIÇÃO</t>
  </si>
  <si>
    <t>UNIDADE</t>
  </si>
  <si>
    <t>VALOR UNITÁRIO MÁXIMO (R$)</t>
  </si>
  <si>
    <t>VALOR TOTAL (R$)</t>
  </si>
  <si>
    <r>
      <rPr>
        <b/>
        <sz val="8"/>
        <rFont val="Times New Roman"/>
        <family val="1"/>
      </rPr>
      <t>QUANTIDADE
MÁXIMA ANUAL</t>
    </r>
  </si>
  <si>
    <t>ANEXO II</t>
  </si>
  <si>
    <t>PLANILHA DE ESPECIFICAÇÕES, QUANTITATIVOS E PREÇOS</t>
  </si>
  <si>
    <t>Grupo 1</t>
  </si>
  <si>
    <t>Grupo 2</t>
  </si>
  <si>
    <t>QUANTIDADE MÁXIMA (kg)
ANUAL</t>
  </si>
  <si>
    <t>Ministério do Desenvolvimento Regional - MDR</t>
  </si>
  <si>
    <t>Companhia de Desenvolvimento dos Vales do São Francisco e do Parnaíba</t>
  </si>
  <si>
    <t>14a SR - Codevasf - CE</t>
  </si>
  <si>
    <t>Ração farelada para peixe onívoro  50% PB – Proteína Bruta Mín: 50%, granulometria pó. Data de validade não inferior a 6 meses.
inferior a 6 meses.</t>
  </si>
  <si>
    <r>
      <t>Ração</t>
    </r>
    <r>
      <rPr>
        <b/>
        <sz val="7.5"/>
        <rFont val="Arial"/>
      </rPr>
      <t xml:space="preserve"> Peixe</t>
    </r>
    <r>
      <rPr>
        <b/>
        <sz val="7.5"/>
        <rFont val="Arial"/>
        <family val="2"/>
      </rPr>
      <t xml:space="preserve"> (Cota de até 25% para ME e EPP)</t>
    </r>
  </si>
  <si>
    <t>Ração Camarão (Cota de até 25% para ME e EPP)</t>
  </si>
  <si>
    <t>Grupo 3</t>
  </si>
  <si>
    <t>Grupo 4</t>
  </si>
  <si>
    <t>QUANTIDADE MÁXIMA(kg)
ANUAL</t>
  </si>
  <si>
    <t>Ração extrusada para peixe onívoro  45% PB – Proteína Bruta Mín: 45%, granulometria 1,2 mm . Data de validade não inferior a 6 meses.</t>
  </si>
  <si>
    <t>Ração extrusada para peixe onívoro  45% PB – Proteína Bruta Mín: 45%, granulometria 1.8 mm . Data de validade não inferior a 6 meses.</t>
  </si>
  <si>
    <t>Ração extrusada para peixe onívoro  35% PB – Proteína Bruta Mín: 35%, granulometria 2 a 3 mm . Data de validade não inferior a 6 meses.</t>
  </si>
  <si>
    <t>Ração extrusada para peixe onívoro  35% PB – Proteína Bruta Mín: 35%, granulometria 3 a 4 mm . Data de validade não inferior a 6 meses.</t>
  </si>
  <si>
    <t>Ração extrusada para peixe onívoro  32% PB – Proteína Bruta Mín: 32%, granulometria 3 a 5 mm . Data de validade não Ração extrusada para peixe onívoro  35% PB – Proteína Bruta Mín: 35%, granulometria 3 a 4 mm . Data de validade não inferior a 6 meses.</t>
  </si>
  <si>
    <t>Ração extrusada para peixe onívoro  32% PB – Proteína Bruta Mín: 32%, granulometria 4 a 6 mm . Data de validade não inferior a 6 meses.</t>
  </si>
  <si>
    <t>Ração extrusada para peixe onívoro  32% PB – Proteína Bruta Mín: 32%, granulometria 6 a 8  mm . Data de validade não inferior a 6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</si>
</sst>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Times New Roman"/>
      <charset val="204"/>
    </font>
    <font>
      <b/>
      <sz val="7.5"/>
      <name val="Arial"/>
    </font>
    <font>
      <b/>
      <sz val="7.5"/>
      <name val="Arial"/>
      <family val="2"/>
    </font>
    <font>
      <sz val="8"/>
      <color rgb="FF00000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5DFB4"/>
      </patternFill>
    </fill>
    <fill>
      <patternFill patternType="solid">
        <fgColor rgb="FFD9D9D9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 wrapText="1" indent="1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center" wrapText="1" inden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shrinkToFit="1"/>
    </xf>
    <xf numFmtId="2" fontId="3" fillId="0" borderId="1" xfId="0" applyNumberFormat="1" applyFont="1" applyFill="1" applyBorder="1" applyAlignment="1">
      <alignment horizontal="center" vertical="top" shrinkToFit="1"/>
    </xf>
    <xf numFmtId="4" fontId="3" fillId="0" borderId="1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right" vertical="top" wrapText="1" indent="1"/>
    </xf>
    <xf numFmtId="0" fontId="4" fillId="2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righ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top" wrapText="1" inden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4" fontId="6" fillId="3" borderId="5" xfId="0" applyNumberFormat="1" applyFont="1" applyFill="1" applyBorder="1" applyAlignment="1">
      <alignment horizontal="right" wrapText="1"/>
    </xf>
    <xf numFmtId="0" fontId="6" fillId="3" borderId="5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0"/>
  <sheetViews>
    <sheetView tabSelected="1" topLeftCell="A13" zoomScale="170" zoomScaleNormal="170" workbookViewId="0">
      <selection activeCell="F44" sqref="F44"/>
    </sheetView>
  </sheetViews>
  <sheetFormatPr defaultRowHeight="12.75" x14ac:dyDescent="0.2"/>
  <cols>
    <col min="1" max="1" width="10.1640625" customWidth="1"/>
    <col min="2" max="2" width="10.5" customWidth="1"/>
    <col min="3" max="3" width="100.6640625" customWidth="1"/>
    <col min="4" max="4" width="10.83203125" customWidth="1"/>
    <col min="5" max="5" width="16" customWidth="1"/>
    <col min="6" max="6" width="19.5" customWidth="1"/>
    <col min="7" max="7" width="15.5" customWidth="1"/>
  </cols>
  <sheetData>
    <row r="1" spans="1:21" x14ac:dyDescent="0.2">
      <c r="C1" s="26" t="s">
        <v>33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x14ac:dyDescent="0.2">
      <c r="C2" s="27" t="s">
        <v>34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x14ac:dyDescent="0.2">
      <c r="C3" s="27" t="s">
        <v>35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x14ac:dyDescent="0.2">
      <c r="C4" s="23" t="s">
        <v>28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x14ac:dyDescent="0.2">
      <c r="C5" s="23" t="s">
        <v>29</v>
      </c>
    </row>
    <row r="6" spans="1:21" ht="9.75" customHeight="1" x14ac:dyDescent="0.2">
      <c r="A6" s="1" t="s">
        <v>30</v>
      </c>
      <c r="B6" s="32" t="s">
        <v>18</v>
      </c>
      <c r="C6" s="33"/>
      <c r="D6" s="29"/>
      <c r="E6" s="30"/>
      <c r="F6" s="31"/>
      <c r="G6" s="2"/>
    </row>
    <row r="7" spans="1:21" ht="28.7" customHeight="1" x14ac:dyDescent="0.2">
      <c r="A7" s="3" t="s">
        <v>0</v>
      </c>
      <c r="B7" s="4" t="s">
        <v>1</v>
      </c>
      <c r="C7" s="4" t="s">
        <v>2</v>
      </c>
      <c r="D7" s="4" t="s">
        <v>3</v>
      </c>
      <c r="E7" s="24" t="s">
        <v>41</v>
      </c>
      <c r="F7" s="5" t="s">
        <v>4</v>
      </c>
      <c r="G7" s="5" t="s">
        <v>5</v>
      </c>
    </row>
    <row r="8" spans="1:21" ht="19.5" customHeight="1" x14ac:dyDescent="0.2">
      <c r="A8" s="6">
        <v>1</v>
      </c>
      <c r="B8" s="7">
        <v>296789</v>
      </c>
      <c r="C8" s="8" t="s">
        <v>6</v>
      </c>
      <c r="D8" s="9" t="s">
        <v>20</v>
      </c>
      <c r="E8" s="10">
        <v>141</v>
      </c>
      <c r="F8" s="11">
        <v>6.41</v>
      </c>
      <c r="G8" s="12">
        <f>E8*F8</f>
        <v>903.81000000000006</v>
      </c>
    </row>
    <row r="9" spans="1:21" ht="19.5" customHeight="1" x14ac:dyDescent="0.2">
      <c r="A9" s="6">
        <v>2</v>
      </c>
      <c r="B9" s="7">
        <v>411813</v>
      </c>
      <c r="C9" s="8" t="s">
        <v>7</v>
      </c>
      <c r="D9" s="9" t="s">
        <v>20</v>
      </c>
      <c r="E9" s="10">
        <v>824</v>
      </c>
      <c r="F9" s="11">
        <v>8.44</v>
      </c>
      <c r="G9" s="12">
        <f t="shared" ref="G9:G15" si="0">E9*F9</f>
        <v>6954.5599999999995</v>
      </c>
    </row>
    <row r="10" spans="1:21" ht="19.5" customHeight="1" x14ac:dyDescent="0.2">
      <c r="A10" s="6">
        <v>3</v>
      </c>
      <c r="B10" s="7">
        <v>411813</v>
      </c>
      <c r="C10" s="8" t="s">
        <v>8</v>
      </c>
      <c r="D10" s="9" t="s">
        <v>20</v>
      </c>
      <c r="E10" s="10">
        <v>3736</v>
      </c>
      <c r="F10" s="11">
        <v>6.28</v>
      </c>
      <c r="G10" s="12">
        <f t="shared" si="0"/>
        <v>23462.080000000002</v>
      </c>
    </row>
    <row r="11" spans="1:21" ht="19.5" customHeight="1" x14ac:dyDescent="0.2">
      <c r="A11" s="6">
        <v>4</v>
      </c>
      <c r="B11" s="13">
        <v>298907</v>
      </c>
      <c r="C11" s="8" t="s">
        <v>9</v>
      </c>
      <c r="D11" s="9" t="s">
        <v>20</v>
      </c>
      <c r="E11" s="10">
        <v>4337</v>
      </c>
      <c r="F11" s="11">
        <v>4.3099999999999996</v>
      </c>
      <c r="G11" s="12">
        <f t="shared" si="0"/>
        <v>18692.469999999998</v>
      </c>
    </row>
    <row r="12" spans="1:21" ht="19.5" customHeight="1" x14ac:dyDescent="0.2">
      <c r="A12" s="6">
        <v>5</v>
      </c>
      <c r="B12" s="7">
        <v>298907</v>
      </c>
      <c r="C12" s="8" t="s">
        <v>10</v>
      </c>
      <c r="D12" s="9" t="s">
        <v>20</v>
      </c>
      <c r="E12" s="10">
        <v>10909</v>
      </c>
      <c r="F12" s="11">
        <v>4.1900000000000004</v>
      </c>
      <c r="G12" s="12">
        <f t="shared" si="0"/>
        <v>45708.710000000006</v>
      </c>
    </row>
    <row r="13" spans="1:21" ht="19.5" customHeight="1" x14ac:dyDescent="0.2">
      <c r="A13" s="6">
        <v>6</v>
      </c>
      <c r="B13" s="6">
        <v>414383</v>
      </c>
      <c r="C13" s="8" t="s">
        <v>11</v>
      </c>
      <c r="D13" s="9" t="s">
        <v>20</v>
      </c>
      <c r="E13" s="10">
        <v>37262</v>
      </c>
      <c r="F13" s="11">
        <v>3.38</v>
      </c>
      <c r="G13" s="12">
        <f t="shared" si="0"/>
        <v>125945.56</v>
      </c>
    </row>
    <row r="14" spans="1:21" ht="19.5" customHeight="1" x14ac:dyDescent="0.2">
      <c r="A14" s="6">
        <v>7</v>
      </c>
      <c r="B14" s="6">
        <v>414384</v>
      </c>
      <c r="C14" s="8" t="s">
        <v>12</v>
      </c>
      <c r="D14" s="9" t="s">
        <v>20</v>
      </c>
      <c r="E14" s="10">
        <v>66647</v>
      </c>
      <c r="F14" s="11">
        <v>2.78</v>
      </c>
      <c r="G14" s="12">
        <f t="shared" si="0"/>
        <v>185278.65999999997</v>
      </c>
    </row>
    <row r="15" spans="1:21" ht="24.75" customHeight="1" x14ac:dyDescent="0.2">
      <c r="A15" s="6">
        <v>8</v>
      </c>
      <c r="B15" s="6">
        <v>453430</v>
      </c>
      <c r="C15" s="8" t="s">
        <v>13</v>
      </c>
      <c r="D15" s="9" t="s">
        <v>20</v>
      </c>
      <c r="E15" s="10">
        <v>37245</v>
      </c>
      <c r="F15" s="11">
        <v>2.78</v>
      </c>
      <c r="G15" s="12">
        <f t="shared" si="0"/>
        <v>103541.09999999999</v>
      </c>
    </row>
    <row r="16" spans="1:21" ht="9.75" customHeight="1" x14ac:dyDescent="0.2">
      <c r="A16" s="34"/>
      <c r="B16" s="35"/>
      <c r="C16" s="35"/>
      <c r="D16" s="35"/>
      <c r="E16" s="35"/>
      <c r="F16" s="36"/>
      <c r="G16" s="14">
        <f>SUM(G8:G15)</f>
        <v>510486.94999999995</v>
      </c>
    </row>
    <row r="17" spans="1:7" ht="9.75" customHeight="1" x14ac:dyDescent="0.2">
      <c r="A17" s="28" t="s">
        <v>31</v>
      </c>
      <c r="B17" s="32" t="s">
        <v>37</v>
      </c>
      <c r="C17" s="33"/>
      <c r="D17" s="29"/>
      <c r="E17" s="30"/>
      <c r="F17" s="31"/>
      <c r="G17" s="2"/>
    </row>
    <row r="18" spans="1:7" ht="29.25" x14ac:dyDescent="0.2">
      <c r="A18" s="3" t="s">
        <v>0</v>
      </c>
      <c r="B18" s="4" t="s">
        <v>1</v>
      </c>
      <c r="C18" s="4" t="s">
        <v>2</v>
      </c>
      <c r="D18" s="4" t="s">
        <v>3</v>
      </c>
      <c r="E18" s="24" t="s">
        <v>32</v>
      </c>
      <c r="F18" s="5" t="s">
        <v>4</v>
      </c>
      <c r="G18" s="5" t="s">
        <v>5</v>
      </c>
    </row>
    <row r="19" spans="1:7" ht="31.5" x14ac:dyDescent="0.2">
      <c r="A19" s="6">
        <v>9</v>
      </c>
      <c r="B19" s="7">
        <v>296789</v>
      </c>
      <c r="C19" s="8" t="s">
        <v>36</v>
      </c>
      <c r="D19" s="9" t="s">
        <v>20</v>
      </c>
      <c r="E19" s="10">
        <v>25</v>
      </c>
      <c r="F19" s="11">
        <v>6.41</v>
      </c>
      <c r="G19" s="12">
        <f>E19*F19</f>
        <v>160.25</v>
      </c>
    </row>
    <row r="20" spans="1:7" ht="21" x14ac:dyDescent="0.2">
      <c r="A20" s="6">
        <v>10</v>
      </c>
      <c r="B20" s="7">
        <v>411813</v>
      </c>
      <c r="C20" s="8" t="s">
        <v>42</v>
      </c>
      <c r="D20" s="9" t="s">
        <v>20</v>
      </c>
      <c r="E20" s="10">
        <v>125</v>
      </c>
      <c r="F20" s="11">
        <v>8.44</v>
      </c>
      <c r="G20" s="12">
        <f t="shared" ref="G20:G26" si="1">E20*F20</f>
        <v>1055</v>
      </c>
    </row>
    <row r="21" spans="1:7" ht="21" x14ac:dyDescent="0.2">
      <c r="A21" s="6">
        <v>11</v>
      </c>
      <c r="B21" s="7">
        <v>411813</v>
      </c>
      <c r="C21" s="8" t="s">
        <v>43</v>
      </c>
      <c r="D21" s="9" t="s">
        <v>20</v>
      </c>
      <c r="E21" s="10">
        <v>650</v>
      </c>
      <c r="F21" s="11">
        <v>6.28</v>
      </c>
      <c r="G21" s="12">
        <f t="shared" si="1"/>
        <v>4082</v>
      </c>
    </row>
    <row r="22" spans="1:7" ht="21" x14ac:dyDescent="0.2">
      <c r="A22" s="6">
        <v>12</v>
      </c>
      <c r="B22" s="7">
        <v>298907</v>
      </c>
      <c r="C22" s="8" t="s">
        <v>44</v>
      </c>
      <c r="D22" s="9" t="s">
        <v>20</v>
      </c>
      <c r="E22" s="10">
        <v>750</v>
      </c>
      <c r="F22" s="11">
        <v>4.3099999999999996</v>
      </c>
      <c r="G22" s="12">
        <f t="shared" si="1"/>
        <v>3232.4999999999995</v>
      </c>
    </row>
    <row r="23" spans="1:7" ht="21" x14ac:dyDescent="0.2">
      <c r="A23" s="6">
        <v>13</v>
      </c>
      <c r="B23" s="7">
        <v>298907</v>
      </c>
      <c r="C23" s="8" t="s">
        <v>45</v>
      </c>
      <c r="D23" s="9" t="s">
        <v>20</v>
      </c>
      <c r="E23" s="10">
        <v>1900</v>
      </c>
      <c r="F23" s="11">
        <v>4.1900000000000004</v>
      </c>
      <c r="G23" s="12">
        <f t="shared" si="1"/>
        <v>7961.0000000000009</v>
      </c>
    </row>
    <row r="24" spans="1:7" ht="31.5" x14ac:dyDescent="0.2">
      <c r="A24" s="6">
        <v>14</v>
      </c>
      <c r="B24" s="6">
        <v>414383</v>
      </c>
      <c r="C24" s="8" t="s">
        <v>46</v>
      </c>
      <c r="D24" s="9" t="s">
        <v>20</v>
      </c>
      <c r="E24" s="10">
        <v>6550</v>
      </c>
      <c r="F24" s="11">
        <v>3.38</v>
      </c>
      <c r="G24" s="12">
        <f t="shared" si="1"/>
        <v>22139</v>
      </c>
    </row>
    <row r="25" spans="1:7" ht="21" x14ac:dyDescent="0.2">
      <c r="A25" s="6">
        <v>15</v>
      </c>
      <c r="B25" s="6">
        <v>414384</v>
      </c>
      <c r="C25" s="8" t="s">
        <v>47</v>
      </c>
      <c r="D25" s="9" t="s">
        <v>20</v>
      </c>
      <c r="E25" s="10">
        <v>11750</v>
      </c>
      <c r="F25" s="11">
        <v>2.78</v>
      </c>
      <c r="G25" s="12">
        <f t="shared" si="1"/>
        <v>32664.999999999996</v>
      </c>
    </row>
    <row r="26" spans="1:7" ht="21" x14ac:dyDescent="0.2">
      <c r="A26" s="6">
        <v>16</v>
      </c>
      <c r="B26" s="6">
        <v>453430</v>
      </c>
      <c r="C26" s="8" t="s">
        <v>48</v>
      </c>
      <c r="D26" s="9" t="s">
        <v>20</v>
      </c>
      <c r="E26" s="10">
        <v>6550</v>
      </c>
      <c r="F26" s="11">
        <v>2.78</v>
      </c>
      <c r="G26" s="12">
        <f t="shared" si="1"/>
        <v>18209</v>
      </c>
    </row>
    <row r="27" spans="1:7" ht="9.75" customHeight="1" x14ac:dyDescent="0.2">
      <c r="A27" s="34"/>
      <c r="B27" s="35"/>
      <c r="C27" s="35"/>
      <c r="D27" s="35"/>
      <c r="E27" s="35"/>
      <c r="F27" s="36"/>
      <c r="G27" s="14">
        <f>SUM(G19:G26)</f>
        <v>89503.75</v>
      </c>
    </row>
    <row r="28" spans="1:7" ht="9.75" customHeight="1" x14ac:dyDescent="0.2">
      <c r="A28" s="15" t="s">
        <v>39</v>
      </c>
      <c r="B28" s="37" t="s">
        <v>19</v>
      </c>
      <c r="C28" s="38"/>
      <c r="D28" s="39"/>
      <c r="E28" s="40"/>
      <c r="F28" s="41"/>
      <c r="G28" s="16"/>
    </row>
    <row r="29" spans="1:7" ht="28.7" customHeight="1" x14ac:dyDescent="0.2">
      <c r="A29" s="17" t="s">
        <v>21</v>
      </c>
      <c r="B29" s="18" t="s">
        <v>22</v>
      </c>
      <c r="C29" s="18" t="s">
        <v>23</v>
      </c>
      <c r="D29" s="18" t="s">
        <v>24</v>
      </c>
      <c r="E29" s="19" t="s">
        <v>27</v>
      </c>
      <c r="F29" s="20" t="s">
        <v>25</v>
      </c>
      <c r="G29" s="20" t="s">
        <v>26</v>
      </c>
    </row>
    <row r="30" spans="1:7" ht="25.5" customHeight="1" x14ac:dyDescent="0.2">
      <c r="A30" s="6">
        <v>17</v>
      </c>
      <c r="B30" s="6">
        <v>623707</v>
      </c>
      <c r="C30" s="8" t="s">
        <v>15</v>
      </c>
      <c r="D30" s="9" t="s">
        <v>17</v>
      </c>
      <c r="E30" s="10">
        <v>4920</v>
      </c>
      <c r="F30" s="11">
        <v>6.35</v>
      </c>
      <c r="G30" s="12">
        <f>E30*F30</f>
        <v>31242</v>
      </c>
    </row>
    <row r="31" spans="1:7" ht="19.5" customHeight="1" x14ac:dyDescent="0.2">
      <c r="A31" s="6">
        <v>18</v>
      </c>
      <c r="B31" s="6">
        <v>623707</v>
      </c>
      <c r="C31" s="8" t="s">
        <v>16</v>
      </c>
      <c r="D31" s="9" t="s">
        <v>17</v>
      </c>
      <c r="E31" s="10">
        <v>49260</v>
      </c>
      <c r="F31" s="11">
        <v>6.35</v>
      </c>
      <c r="G31" s="12">
        <f t="shared" ref="G31:G32" si="2">E31*F31</f>
        <v>312801</v>
      </c>
    </row>
    <row r="32" spans="1:7" ht="19.5" customHeight="1" x14ac:dyDescent="0.2">
      <c r="A32" s="6">
        <v>19</v>
      </c>
      <c r="B32" s="6">
        <v>623707</v>
      </c>
      <c r="C32" s="8" t="s">
        <v>14</v>
      </c>
      <c r="D32" s="9" t="s">
        <v>17</v>
      </c>
      <c r="E32" s="10">
        <v>145710</v>
      </c>
      <c r="F32" s="11">
        <v>4.29</v>
      </c>
      <c r="G32" s="12">
        <f t="shared" si="2"/>
        <v>625095.9</v>
      </c>
    </row>
    <row r="33" spans="1:7" ht="9.75" customHeight="1" x14ac:dyDescent="0.2">
      <c r="A33" s="21"/>
      <c r="B33" s="21"/>
      <c r="C33" s="21"/>
      <c r="D33" s="21"/>
      <c r="E33" s="22">
        <f>SUM(E30:E32)</f>
        <v>199890</v>
      </c>
      <c r="F33" s="21"/>
      <c r="G33" s="14">
        <f>SUM(G30:G32)</f>
        <v>969138.9</v>
      </c>
    </row>
    <row r="34" spans="1:7" ht="12.75" customHeight="1" x14ac:dyDescent="0.2">
      <c r="A34" s="15" t="s">
        <v>40</v>
      </c>
      <c r="B34" s="37" t="s">
        <v>38</v>
      </c>
      <c r="C34" s="38"/>
      <c r="D34" s="39"/>
      <c r="E34" s="40"/>
      <c r="F34" s="41"/>
      <c r="G34" s="16"/>
    </row>
    <row r="35" spans="1:7" ht="21" x14ac:dyDescent="0.2">
      <c r="A35" s="17" t="s">
        <v>21</v>
      </c>
      <c r="B35" s="18" t="s">
        <v>22</v>
      </c>
      <c r="C35" s="18" t="s">
        <v>23</v>
      </c>
      <c r="D35" s="18" t="s">
        <v>24</v>
      </c>
      <c r="E35" s="19" t="s">
        <v>27</v>
      </c>
      <c r="F35" s="20" t="s">
        <v>25</v>
      </c>
      <c r="G35" s="20" t="s">
        <v>26</v>
      </c>
    </row>
    <row r="36" spans="1:7" ht="21" x14ac:dyDescent="0.2">
      <c r="A36" s="6">
        <v>20</v>
      </c>
      <c r="B36" s="6">
        <v>623707</v>
      </c>
      <c r="C36" s="8" t="s">
        <v>15</v>
      </c>
      <c r="D36" s="9" t="s">
        <v>17</v>
      </c>
      <c r="E36" s="10">
        <v>210</v>
      </c>
      <c r="F36" s="11">
        <v>6.35</v>
      </c>
      <c r="G36" s="12">
        <f>E36*F36</f>
        <v>1333.5</v>
      </c>
    </row>
    <row r="37" spans="1:7" ht="21" x14ac:dyDescent="0.2">
      <c r="A37" s="6">
        <v>21</v>
      </c>
      <c r="B37" s="6">
        <v>623707</v>
      </c>
      <c r="C37" s="8" t="s">
        <v>16</v>
      </c>
      <c r="D37" s="9" t="s">
        <v>17</v>
      </c>
      <c r="E37" s="10">
        <v>2040</v>
      </c>
      <c r="F37" s="11">
        <v>6.35</v>
      </c>
      <c r="G37" s="12">
        <f t="shared" ref="G37:G38" si="3">E37*F37</f>
        <v>12954</v>
      </c>
    </row>
    <row r="38" spans="1:7" ht="21" x14ac:dyDescent="0.2">
      <c r="A38" s="6">
        <v>22</v>
      </c>
      <c r="B38" s="6">
        <v>623707</v>
      </c>
      <c r="C38" s="8" t="s">
        <v>14</v>
      </c>
      <c r="D38" s="9" t="s">
        <v>17</v>
      </c>
      <c r="E38" s="10">
        <v>97110</v>
      </c>
      <c r="F38" s="11">
        <v>4.29</v>
      </c>
      <c r="G38" s="12">
        <f t="shared" si="3"/>
        <v>416601.9</v>
      </c>
    </row>
    <row r="39" spans="1:7" x14ac:dyDescent="0.2">
      <c r="A39" s="21"/>
      <c r="B39" s="21"/>
      <c r="C39" s="21"/>
      <c r="D39" s="21"/>
      <c r="E39" s="22">
        <f>SUM(E36:E38)</f>
        <v>99360</v>
      </c>
      <c r="F39" s="21"/>
      <c r="G39" s="14">
        <f>SUM(G36:G38)</f>
        <v>430889.4</v>
      </c>
    </row>
    <row r="40" spans="1:7" x14ac:dyDescent="0.15">
      <c r="A40" s="42">
        <f>SUM(G16+G27+G33+G39)</f>
        <v>2000019</v>
      </c>
      <c r="B40" s="43"/>
      <c r="C40" s="43"/>
      <c r="D40" s="43"/>
      <c r="E40" s="43"/>
      <c r="F40" s="43"/>
      <c r="G40" s="43"/>
    </row>
  </sheetData>
  <mergeCells count="11">
    <mergeCell ref="A40:G40"/>
    <mergeCell ref="B17:C17"/>
    <mergeCell ref="D17:F17"/>
    <mergeCell ref="B34:C34"/>
    <mergeCell ref="D34:F34"/>
    <mergeCell ref="D6:F6"/>
    <mergeCell ref="B6:C6"/>
    <mergeCell ref="A16:F16"/>
    <mergeCell ref="B28:C28"/>
    <mergeCell ref="D28:F28"/>
    <mergeCell ref="A27:F27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Albuquerque</dc:creator>
  <cp:lastModifiedBy>Giselia Santos Melo</cp:lastModifiedBy>
  <cp:lastPrinted>2024-12-02T11:59:04Z</cp:lastPrinted>
  <dcterms:created xsi:type="dcterms:W3CDTF">2024-09-26T14:03:44Z</dcterms:created>
  <dcterms:modified xsi:type="dcterms:W3CDTF">2024-12-02T20:32:09Z</dcterms:modified>
</cp:coreProperties>
</file>