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raiz\BKP_Arnaldo\Arnaldo Dantas de Araujo Filho\Arnaldo\Orçamento\2024\Aquisição de reservatórios de água - 2024\TR e Anexos - 2024\"/>
    </mc:Choice>
  </mc:AlternateContent>
  <xr:revisionPtr revIDLastSave="0" documentId="13_ncr:1_{95D471E6-914C-4175-BF30-552DDE0DBC70}" xr6:coauthVersionLast="47" xr6:coauthVersionMax="47" xr10:uidLastSave="{00000000-0000-0000-0000-000000000000}"/>
  <bookViews>
    <workbookView xWindow="-28920" yWindow="-525" windowWidth="29040" windowHeight="15720" xr2:uid="{00000000-000D-0000-FFFF-FFFF00000000}"/>
  </bookViews>
  <sheets>
    <sheet name="Planilha" sheetId="14" r:id="rId1"/>
    <sheet name="Cronograma - 5.000 L" sheetId="16" r:id="rId2"/>
    <sheet name="Cronograma - 10.000 L" sheetId="17" r:id="rId3"/>
  </sheets>
  <definedNames>
    <definedName name="_xlnm.Print_Area" localSheetId="0">Planilha!$A$1:$H$13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7" l="1"/>
  <c r="E5" i="17"/>
  <c r="E6" i="17"/>
  <c r="E7" i="17"/>
  <c r="E3" i="17"/>
  <c r="E12" i="16"/>
  <c r="E13" i="16"/>
  <c r="E15" i="16"/>
  <c r="E3" i="16"/>
  <c r="D3" i="17"/>
  <c r="D4" i="16"/>
  <c r="E16" i="16"/>
  <c r="D3" i="16"/>
  <c r="E14" i="16" l="1"/>
  <c r="E11" i="16"/>
  <c r="E10" i="16"/>
  <c r="E9" i="16"/>
  <c r="E8" i="16"/>
  <c r="E7" i="16"/>
  <c r="E6" i="16"/>
  <c r="E5" i="16"/>
  <c r="E4" i="16"/>
  <c r="D5" i="17"/>
  <c r="D4" i="17"/>
  <c r="H12" i="14"/>
  <c r="H11" i="14"/>
  <c r="D5" i="16" l="1"/>
  <c r="D7" i="17"/>
  <c r="D6" i="17"/>
  <c r="H13" i="14"/>
  <c r="D6" i="16" l="1"/>
  <c r="D7" i="16" l="1"/>
  <c r="D8" i="16" l="1"/>
  <c r="D9" i="16" l="1"/>
  <c r="D10" i="16" l="1"/>
  <c r="D11" i="16" l="1"/>
  <c r="D12" i="16" l="1"/>
  <c r="D13" i="16" l="1"/>
  <c r="D14" i="16" l="1"/>
  <c r="D15" i="16" l="1"/>
  <c r="D16" i="16"/>
</calcChain>
</file>

<file path=xl/sharedStrings.xml><?xml version="1.0" encoding="utf-8"?>
<sst xmlns="http://schemas.openxmlformats.org/spreadsheetml/2006/main" count="34" uniqueCount="27">
  <si>
    <t xml:space="preserve">                                            Ministério da integração e do Desenvolvimento Regional – MIDR</t>
  </si>
  <si>
    <t xml:space="preserve">                                                       Companhia  de  Desenvolvimento  dos  Vales  do  São  Francisco e do Parnaíba</t>
  </si>
  <si>
    <t xml:space="preserve">                                      2ª SUPERINTENDÊNCIA REGIONAL</t>
  </si>
  <si>
    <t>Item</t>
  </si>
  <si>
    <t>Base</t>
  </si>
  <si>
    <t>Código CATMAT</t>
  </si>
  <si>
    <t>Descrição</t>
  </si>
  <si>
    <t>Und</t>
  </si>
  <si>
    <t>Quantidade</t>
  </si>
  <si>
    <t>Preço Unitário</t>
  </si>
  <si>
    <t>Preço Total</t>
  </si>
  <si>
    <t>TOTAL GERAL ORÇADO</t>
  </si>
  <si>
    <t>,</t>
  </si>
  <si>
    <t>und.</t>
  </si>
  <si>
    <t xml:space="preserve">Caixa d'água de polietileno com tampa e capacidade para 5.000 litros e logomarca da CODEVASF. </t>
  </si>
  <si>
    <t xml:space="preserve">Caixa d'água de polietileno com tampa e capacidade para 10.000 litros e logomarca da CODEVASF. </t>
  </si>
  <si>
    <r>
      <t xml:space="preserve">Data Base: </t>
    </r>
    <r>
      <rPr>
        <sz val="10"/>
        <rFont val="Arial"/>
        <charset val="134"/>
      </rPr>
      <t>junho/2024</t>
    </r>
  </si>
  <si>
    <t>Painel de Preços/Cotação</t>
  </si>
  <si>
    <t>CRONOGRAMA FÍSICO-FINANCEIRO DE EXECUÇÃO - CAIXAS 5.000 L</t>
  </si>
  <si>
    <t>Qtde de Caixas</t>
  </si>
  <si>
    <t>Prazo de Entrega (dias)</t>
  </si>
  <si>
    <t>Prazo de Entrega (mês)</t>
  </si>
  <si>
    <t>Valor - R$</t>
  </si>
  <si>
    <t>Até</t>
  </si>
  <si>
    <t xml:space="preserve">Valor -R$ </t>
  </si>
  <si>
    <t>ANEXO III - PLANILHA MODELO DE PROPOSTA</t>
  </si>
  <si>
    <t>Reservatórios - Polietileno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</si>
</sst>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0">
    <font>
      <sz val="10"/>
      <name val="Arial"/>
      <charset val="134"/>
    </font>
    <font>
      <sz val="11"/>
      <color theme="1"/>
      <name val="Calibri"/>
      <family val="2"/>
      <scheme val="minor"/>
    </font>
    <font>
      <sz val="12"/>
      <color theme="0"/>
      <name val="Arial"/>
      <charset val="134"/>
    </font>
    <font>
      <b/>
      <sz val="10"/>
      <name val="Arial"/>
      <charset val="134"/>
    </font>
    <font>
      <b/>
      <sz val="12"/>
      <color theme="0"/>
      <name val="Arial"/>
      <charset val="134"/>
    </font>
    <font>
      <sz val="10"/>
      <color theme="0"/>
      <name val="Arial"/>
      <charset val="134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1"/>
      <color theme="0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165" fontId="0" fillId="0" borderId="0" xfId="0" applyNumberFormat="1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165" fontId="0" fillId="0" borderId="4" xfId="1" applyNumberFormat="1" applyFont="1" applyFill="1" applyBorder="1" applyAlignment="1" applyProtection="1">
      <alignment vertical="center"/>
    </xf>
    <xf numFmtId="43" fontId="0" fillId="0" borderId="4" xfId="1" applyFont="1" applyFill="1" applyBorder="1" applyAlignment="1">
      <alignment vertical="center"/>
    </xf>
    <xf numFmtId="4" fontId="0" fillId="3" borderId="4" xfId="0" applyNumberFormat="1" applyFill="1" applyBorder="1" applyAlignment="1">
      <alignment vertical="center"/>
    </xf>
    <xf numFmtId="4" fontId="4" fillId="2" borderId="3" xfId="0" applyNumberFormat="1" applyFont="1" applyFill="1" applyBorder="1" applyAlignment="1">
      <alignment vertical="center"/>
    </xf>
    <xf numFmtId="43" fontId="0" fillId="0" borderId="0" xfId="1" applyFont="1"/>
    <xf numFmtId="14" fontId="0" fillId="0" borderId="0" xfId="0" applyNumberFormat="1"/>
    <xf numFmtId="4" fontId="0" fillId="0" borderId="0" xfId="0" applyNumberFormat="1"/>
    <xf numFmtId="9" fontId="0" fillId="0" borderId="0" xfId="2" applyFont="1"/>
    <xf numFmtId="43" fontId="0" fillId="0" borderId="0" xfId="0" applyNumberFormat="1"/>
    <xf numFmtId="2" fontId="0" fillId="0" borderId="0" xfId="0" applyNumberFormat="1"/>
    <xf numFmtId="0" fontId="1" fillId="0" borderId="0" xfId="7"/>
    <xf numFmtId="0" fontId="1" fillId="0" borderId="0" xfId="7" applyAlignment="1">
      <alignment horizontal="center"/>
    </xf>
    <xf numFmtId="0" fontId="8" fillId="2" borderId="6" xfId="7" applyFont="1" applyFill="1" applyBorder="1"/>
    <xf numFmtId="0" fontId="1" fillId="0" borderId="4" xfId="7" applyBorder="1" applyAlignment="1">
      <alignment horizontal="center"/>
    </xf>
    <xf numFmtId="43" fontId="1" fillId="0" borderId="4" xfId="7" applyNumberFormat="1" applyBorder="1"/>
    <xf numFmtId="43" fontId="1" fillId="0" borderId="9" xfId="7" applyNumberFormat="1" applyBorder="1"/>
    <xf numFmtId="0" fontId="8" fillId="2" borderId="13" xfId="7" applyFont="1" applyFill="1" applyBorder="1" applyAlignment="1">
      <alignment horizontal="center"/>
    </xf>
    <xf numFmtId="0" fontId="1" fillId="0" borderId="9" xfId="7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2" borderId="10" xfId="7" applyFont="1" applyFill="1" applyBorder="1" applyAlignment="1">
      <alignment horizontal="center"/>
    </xf>
    <xf numFmtId="0" fontId="8" fillId="2" borderId="11" xfId="7" applyFont="1" applyFill="1" applyBorder="1" applyAlignment="1">
      <alignment horizontal="center"/>
    </xf>
    <xf numFmtId="0" fontId="8" fillId="2" borderId="12" xfId="7" applyFont="1" applyFill="1" applyBorder="1" applyAlignment="1">
      <alignment horizontal="center"/>
    </xf>
    <xf numFmtId="0" fontId="8" fillId="2" borderId="5" xfId="7" applyFont="1" applyFill="1" applyBorder="1" applyAlignment="1">
      <alignment horizontal="center"/>
    </xf>
    <xf numFmtId="0" fontId="8" fillId="2" borderId="6" xfId="7" applyFont="1" applyFill="1" applyBorder="1" applyAlignment="1">
      <alignment horizontal="center"/>
    </xf>
    <xf numFmtId="0" fontId="1" fillId="0" borderId="7" xfId="7" applyBorder="1" applyAlignment="1">
      <alignment horizontal="center" vertical="center"/>
    </xf>
    <xf numFmtId="0" fontId="1" fillId="0" borderId="8" xfId="7" applyBorder="1" applyAlignment="1">
      <alignment horizontal="center" vertical="center"/>
    </xf>
    <xf numFmtId="0" fontId="1" fillId="0" borderId="9" xfId="7" applyBorder="1" applyAlignment="1">
      <alignment horizontal="center" vertical="center"/>
    </xf>
    <xf numFmtId="0" fontId="1" fillId="0" borderId="4" xfId="7" applyBorder="1" applyAlignment="1">
      <alignment horizontal="center" vertical="center"/>
    </xf>
  </cellXfs>
  <cellStyles count="8">
    <cellStyle name="Normal" xfId="0" builtinId="0"/>
    <cellStyle name="Normal 2" xfId="3" xr:uid="{00000000-0005-0000-0000-000031000000}"/>
    <cellStyle name="Normal 3" xfId="7" xr:uid="{FBCCD152-2CA8-4267-8565-7849A9E7A8E2}"/>
    <cellStyle name="Porcentagem" xfId="2" builtinId="5"/>
    <cellStyle name="Separador de milhares 2" xfId="4" xr:uid="{00000000-0005-0000-0000-000032000000}"/>
    <cellStyle name="Separador de milhares 3" xfId="5" xr:uid="{00000000-0005-0000-0000-000033000000}"/>
    <cellStyle name="Vírgula" xfId="1" builtinId="3"/>
    <cellStyle name="Vírgula 2" xfId="6" xr:uid="{00000000-0005-0000-0000-000034000000}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3</xdr:col>
          <xdr:colOff>428625</xdr:colOff>
          <xdr:row>2</xdr:row>
          <xdr:rowOff>171450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7"/>
  <sheetViews>
    <sheetView showGridLines="0" tabSelected="1" zoomScaleSheetLayoutView="93" workbookViewId="0">
      <selection activeCell="D26" sqref="D26"/>
    </sheetView>
  </sheetViews>
  <sheetFormatPr defaultColWidth="9" defaultRowHeight="12.75"/>
  <cols>
    <col min="1" max="1" width="5" customWidth="1"/>
    <col min="2" max="2" width="18" customWidth="1"/>
    <col min="3" max="3" width="10.5703125" customWidth="1"/>
    <col min="4" max="4" width="46.42578125" customWidth="1"/>
    <col min="5" max="5" width="5.85546875" customWidth="1"/>
    <col min="6" max="6" width="12.7109375" style="1" customWidth="1"/>
    <col min="7" max="7" width="17" customWidth="1"/>
    <col min="8" max="8" width="16.7109375" customWidth="1"/>
    <col min="10" max="10" width="14.85546875" customWidth="1"/>
    <col min="11" max="11" width="14" bestFit="1" customWidth="1"/>
    <col min="12" max="12" width="14.140625" customWidth="1"/>
    <col min="14" max="14" width="14.85546875" customWidth="1"/>
  </cols>
  <sheetData>
    <row r="1" spans="1:14" ht="15">
      <c r="A1" s="35" t="s">
        <v>0</v>
      </c>
      <c r="B1" s="35"/>
      <c r="C1" s="35"/>
      <c r="D1" s="35"/>
      <c r="E1" s="35"/>
      <c r="F1" s="35"/>
      <c r="G1" s="35"/>
      <c r="H1" s="35"/>
    </row>
    <row r="2" spans="1:14" ht="15">
      <c r="A2" s="35" t="s">
        <v>1</v>
      </c>
      <c r="B2" s="35"/>
      <c r="C2" s="35"/>
      <c r="D2" s="35"/>
      <c r="E2" s="35"/>
      <c r="F2" s="35"/>
      <c r="G2" s="35"/>
      <c r="H2" s="35"/>
    </row>
    <row r="3" spans="1:14" ht="15">
      <c r="A3" s="35" t="s">
        <v>2</v>
      </c>
      <c r="B3" s="35"/>
      <c r="C3" s="35"/>
      <c r="D3" s="35"/>
      <c r="E3" s="35"/>
      <c r="F3" s="35"/>
      <c r="G3" s="35"/>
      <c r="H3" s="35"/>
    </row>
    <row r="4" spans="1:14" ht="5.25" customHeight="1"/>
    <row r="5" spans="1:14" ht="18.75" customHeight="1">
      <c r="A5" s="36" t="s">
        <v>25</v>
      </c>
      <c r="B5" s="36"/>
      <c r="C5" s="36"/>
      <c r="D5" s="36"/>
      <c r="E5" s="36"/>
      <c r="F5" s="36"/>
      <c r="G5" s="36"/>
      <c r="H5" s="36"/>
    </row>
    <row r="6" spans="1:14" ht="20.25" customHeight="1">
      <c r="A6" s="2"/>
      <c r="B6" s="2"/>
      <c r="C6" s="2"/>
      <c r="D6" s="2"/>
      <c r="E6" s="33" t="s">
        <v>16</v>
      </c>
      <c r="F6" s="34"/>
      <c r="G6" s="34"/>
      <c r="H6" s="34"/>
    </row>
    <row r="7" spans="1:14" ht="20.25" customHeight="1">
      <c r="A7" s="2"/>
      <c r="B7" s="2"/>
      <c r="C7" s="2"/>
      <c r="D7" s="2"/>
      <c r="E7" s="34"/>
      <c r="F7" s="34"/>
      <c r="G7" s="34"/>
      <c r="H7" s="34"/>
    </row>
    <row r="8" spans="1:14" ht="6.75" hidden="1" customHeight="1">
      <c r="A8" s="2"/>
      <c r="B8" s="2"/>
      <c r="C8" s="2"/>
      <c r="D8" s="2"/>
      <c r="E8" s="2"/>
      <c r="F8" s="3"/>
      <c r="G8" s="2"/>
      <c r="H8" s="2"/>
    </row>
    <row r="9" spans="1:14" ht="31.5" customHeight="1">
      <c r="A9" s="4" t="s">
        <v>3</v>
      </c>
      <c r="B9" s="5" t="s">
        <v>4</v>
      </c>
      <c r="C9" s="6" t="s">
        <v>5</v>
      </c>
      <c r="D9" s="5" t="s">
        <v>6</v>
      </c>
      <c r="E9" s="5" t="s">
        <v>7</v>
      </c>
      <c r="F9" s="7" t="s">
        <v>8</v>
      </c>
      <c r="G9" s="5" t="s">
        <v>9</v>
      </c>
      <c r="H9" s="8" t="s">
        <v>10</v>
      </c>
    </row>
    <row r="10" spans="1:14" ht="21.95" customHeight="1">
      <c r="A10" s="37" t="s">
        <v>26</v>
      </c>
      <c r="B10" s="32"/>
      <c r="C10" s="32"/>
      <c r="D10" s="32"/>
      <c r="E10" s="32"/>
      <c r="F10" s="32"/>
      <c r="G10" s="32"/>
      <c r="H10" s="38"/>
      <c r="J10" s="1"/>
      <c r="L10" s="1"/>
    </row>
    <row r="11" spans="1:14" ht="25.5">
      <c r="A11" s="9">
        <v>1</v>
      </c>
      <c r="B11" s="10" t="s">
        <v>17</v>
      </c>
      <c r="C11" s="9">
        <v>353858</v>
      </c>
      <c r="D11" s="11" t="s">
        <v>14</v>
      </c>
      <c r="E11" s="9" t="s">
        <v>13</v>
      </c>
      <c r="F11" s="12">
        <v>14000</v>
      </c>
      <c r="G11" s="13"/>
      <c r="H11" s="14">
        <f>ROUND(F11*G11,2)</f>
        <v>0</v>
      </c>
      <c r="J11" s="20"/>
      <c r="L11" s="19"/>
    </row>
    <row r="12" spans="1:14" ht="25.5">
      <c r="A12" s="9">
        <v>2</v>
      </c>
      <c r="B12" s="10" t="s">
        <v>17</v>
      </c>
      <c r="C12" s="9">
        <v>357603</v>
      </c>
      <c r="D12" s="11" t="s">
        <v>15</v>
      </c>
      <c r="E12" s="9" t="s">
        <v>13</v>
      </c>
      <c r="F12" s="12">
        <v>1000</v>
      </c>
      <c r="G12" s="13"/>
      <c r="H12" s="14">
        <f>ROUND(F12*G12,2)</f>
        <v>0</v>
      </c>
      <c r="J12" s="20"/>
      <c r="L12" s="19"/>
    </row>
    <row r="13" spans="1:14" ht="20.100000000000001" customHeight="1">
      <c r="A13" s="30"/>
      <c r="B13" s="31"/>
      <c r="C13" s="31"/>
      <c r="D13" s="31"/>
      <c r="E13" s="32" t="s">
        <v>11</v>
      </c>
      <c r="F13" s="32"/>
      <c r="G13" s="32"/>
      <c r="H13" s="15">
        <f>SUM(H11:H12)</f>
        <v>0</v>
      </c>
      <c r="J13" s="16"/>
      <c r="K13" s="16"/>
      <c r="L13" s="18"/>
      <c r="N13" s="20"/>
    </row>
    <row r="14" spans="1:14">
      <c r="H14" t="s">
        <v>12</v>
      </c>
    </row>
    <row r="15" spans="1:14">
      <c r="H15" s="16"/>
    </row>
    <row r="16" spans="1:14">
      <c r="C16" s="17"/>
    </row>
    <row r="17" spans="3:8">
      <c r="H17" s="18"/>
    </row>
    <row r="18" spans="3:8">
      <c r="C18" s="17"/>
    </row>
    <row r="20" spans="3:8">
      <c r="F20" s="20"/>
      <c r="G20" s="21"/>
    </row>
    <row r="21" spans="3:8">
      <c r="F21" s="20"/>
    </row>
    <row r="22" spans="3:8">
      <c r="D22" s="21"/>
      <c r="G22" s="21"/>
    </row>
    <row r="25" spans="3:8">
      <c r="D25" s="16"/>
    </row>
    <row r="26" spans="3:8">
      <c r="D26" s="16"/>
    </row>
    <row r="27" spans="3:8">
      <c r="D27" s="20"/>
    </row>
  </sheetData>
  <mergeCells count="8">
    <mergeCell ref="A13:D13"/>
    <mergeCell ref="E13:G13"/>
    <mergeCell ref="E6:H7"/>
    <mergeCell ref="A1:H1"/>
    <mergeCell ref="A2:H2"/>
    <mergeCell ref="A3:H3"/>
    <mergeCell ref="A5:H5"/>
    <mergeCell ref="A10:H10"/>
  </mergeCells>
  <printOptions horizontalCentered="1"/>
  <pageMargins left="0.23622047244094499" right="0.23622047244094499" top="0.74803149606299202" bottom="0.74803149606299202" header="0.31496062992126" footer="0.31496062992126"/>
  <pageSetup paperSize="9" scale="76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8433" r:id="rId4">
          <objectPr defaultSize="0" altText="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3</xdr:col>
                <xdr:colOff>428625</xdr:colOff>
                <xdr:row>2</xdr:row>
                <xdr:rowOff>171450</xdr:rowOff>
              </to>
            </anchor>
          </objectPr>
        </oleObject>
      </mc:Choice>
      <mc:Fallback>
        <oleObject progId="Figura do Microsoft Photo Editor 3.0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13269-7C9D-4022-8B6D-62F4CCB43F4C}">
  <dimension ref="A1:E17"/>
  <sheetViews>
    <sheetView showGridLines="0" workbookViewId="0">
      <selection activeCell="K16" sqref="K16"/>
    </sheetView>
  </sheetViews>
  <sheetFormatPr defaultRowHeight="15"/>
  <cols>
    <col min="1" max="1" width="9.140625" style="22"/>
    <col min="2" max="2" width="14.28515625" style="22" bestFit="1" customWidth="1"/>
    <col min="3" max="4" width="21.5703125" style="22" bestFit="1" customWidth="1"/>
    <col min="5" max="5" width="14.28515625" style="22" bestFit="1" customWidth="1"/>
    <col min="6" max="16384" width="9.140625" style="22"/>
  </cols>
  <sheetData>
    <row r="1" spans="1:5">
      <c r="A1" s="39" t="s">
        <v>18</v>
      </c>
      <c r="B1" s="40"/>
      <c r="C1" s="40"/>
      <c r="D1" s="40"/>
      <c r="E1" s="41"/>
    </row>
    <row r="2" spans="1:5">
      <c r="A2" s="42" t="s">
        <v>19</v>
      </c>
      <c r="B2" s="43"/>
      <c r="C2" s="24" t="s">
        <v>20</v>
      </c>
      <c r="D2" s="24" t="s">
        <v>21</v>
      </c>
      <c r="E2" s="28" t="s">
        <v>22</v>
      </c>
    </row>
    <row r="3" spans="1:5">
      <c r="A3" s="44" t="s">
        <v>23</v>
      </c>
      <c r="B3" s="25">
        <v>1000</v>
      </c>
      <c r="C3" s="25">
        <v>60</v>
      </c>
      <c r="D3" s="25">
        <f t="shared" ref="D3:D16" si="0">C3/30</f>
        <v>2</v>
      </c>
      <c r="E3" s="26">
        <f>B3*Planilha!$G$11</f>
        <v>0</v>
      </c>
    </row>
    <row r="4" spans="1:5">
      <c r="A4" s="45"/>
      <c r="B4" s="25">
        <v>2000</v>
      </c>
      <c r="C4" s="25">
        <v>120</v>
      </c>
      <c r="D4" s="25">
        <f t="shared" si="0"/>
        <v>4</v>
      </c>
      <c r="E4" s="26">
        <f>B4*Planilha!$G$11</f>
        <v>0</v>
      </c>
    </row>
    <row r="5" spans="1:5">
      <c r="A5" s="45"/>
      <c r="B5" s="25">
        <v>3000</v>
      </c>
      <c r="C5" s="25">
        <v>180</v>
      </c>
      <c r="D5" s="25">
        <f t="shared" si="0"/>
        <v>6</v>
      </c>
      <c r="E5" s="26">
        <f>B5*Planilha!$G$11</f>
        <v>0</v>
      </c>
    </row>
    <row r="6" spans="1:5">
      <c r="A6" s="45"/>
      <c r="B6" s="25">
        <v>4000</v>
      </c>
      <c r="C6" s="25">
        <v>240</v>
      </c>
      <c r="D6" s="25">
        <f>C6/30</f>
        <v>8</v>
      </c>
      <c r="E6" s="26">
        <f>B6*Planilha!$G$11</f>
        <v>0</v>
      </c>
    </row>
    <row r="7" spans="1:5">
      <c r="A7" s="45"/>
      <c r="B7" s="25">
        <v>5000</v>
      </c>
      <c r="C7" s="25">
        <v>300</v>
      </c>
      <c r="D7" s="25">
        <f t="shared" si="0"/>
        <v>10</v>
      </c>
      <c r="E7" s="26">
        <f>B7*Planilha!$G$11</f>
        <v>0</v>
      </c>
    </row>
    <row r="8" spans="1:5">
      <c r="A8" s="45"/>
      <c r="B8" s="25">
        <v>6000</v>
      </c>
      <c r="C8" s="25">
        <v>360</v>
      </c>
      <c r="D8" s="25">
        <f t="shared" si="0"/>
        <v>12</v>
      </c>
      <c r="E8" s="26">
        <f>B8*Planilha!$G$11</f>
        <v>0</v>
      </c>
    </row>
    <row r="9" spans="1:5">
      <c r="A9" s="45"/>
      <c r="B9" s="25">
        <v>7000</v>
      </c>
      <c r="C9" s="25">
        <v>420</v>
      </c>
      <c r="D9" s="25">
        <f t="shared" si="0"/>
        <v>14</v>
      </c>
      <c r="E9" s="26">
        <f>B9*Planilha!$G$11</f>
        <v>0</v>
      </c>
    </row>
    <row r="10" spans="1:5">
      <c r="A10" s="45"/>
      <c r="B10" s="25">
        <v>8000</v>
      </c>
      <c r="C10" s="25">
        <v>480</v>
      </c>
      <c r="D10" s="25">
        <f t="shared" si="0"/>
        <v>16</v>
      </c>
      <c r="E10" s="26">
        <f>B10*Planilha!$G$11</f>
        <v>0</v>
      </c>
    </row>
    <row r="11" spans="1:5">
      <c r="A11" s="45"/>
      <c r="B11" s="25">
        <v>9000</v>
      </c>
      <c r="C11" s="25">
        <v>540</v>
      </c>
      <c r="D11" s="25">
        <f t="shared" si="0"/>
        <v>18</v>
      </c>
      <c r="E11" s="26">
        <f>B11*Planilha!$G$11</f>
        <v>0</v>
      </c>
    </row>
    <row r="12" spans="1:5">
      <c r="A12" s="45"/>
      <c r="B12" s="25">
        <v>10000</v>
      </c>
      <c r="C12" s="25">
        <v>600</v>
      </c>
      <c r="D12" s="25">
        <f t="shared" si="0"/>
        <v>20</v>
      </c>
      <c r="E12" s="26">
        <f>B12*Planilha!$G$11</f>
        <v>0</v>
      </c>
    </row>
    <row r="13" spans="1:5">
      <c r="A13" s="45"/>
      <c r="B13" s="25">
        <v>11000</v>
      </c>
      <c r="C13" s="25">
        <v>660</v>
      </c>
      <c r="D13" s="25">
        <f t="shared" si="0"/>
        <v>22</v>
      </c>
      <c r="E13" s="26">
        <f>B13*Planilha!$G$11</f>
        <v>0</v>
      </c>
    </row>
    <row r="14" spans="1:5">
      <c r="A14" s="45"/>
      <c r="B14" s="25">
        <v>12000</v>
      </c>
      <c r="C14" s="25">
        <v>720</v>
      </c>
      <c r="D14" s="25">
        <f t="shared" si="0"/>
        <v>24</v>
      </c>
      <c r="E14" s="26">
        <f>B14*Planilha!$G$11</f>
        <v>0</v>
      </c>
    </row>
    <row r="15" spans="1:5">
      <c r="A15" s="45"/>
      <c r="B15" s="25">
        <v>13000</v>
      </c>
      <c r="C15" s="25">
        <v>780</v>
      </c>
      <c r="D15" s="25">
        <f t="shared" si="0"/>
        <v>26</v>
      </c>
      <c r="E15" s="26">
        <f>B15*Planilha!$G$11</f>
        <v>0</v>
      </c>
    </row>
    <row r="16" spans="1:5">
      <c r="A16" s="46"/>
      <c r="B16" s="25">
        <v>14000</v>
      </c>
      <c r="C16" s="25">
        <v>840</v>
      </c>
      <c r="D16" s="25">
        <f t="shared" si="0"/>
        <v>28</v>
      </c>
      <c r="E16" s="26">
        <f>B16*Planilha!$G$11</f>
        <v>0</v>
      </c>
    </row>
    <row r="17" spans="2:4">
      <c r="B17" s="23"/>
      <c r="C17" s="23"/>
      <c r="D17" s="23"/>
    </row>
  </sheetData>
  <mergeCells count="3">
    <mergeCell ref="A1:E1"/>
    <mergeCell ref="A2:B2"/>
    <mergeCell ref="A3:A16"/>
  </mergeCells>
  <phoneticPr fontId="9" type="noConversion"/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C458E-E966-4010-97B9-99E7C0233212}">
  <dimension ref="A1:E7"/>
  <sheetViews>
    <sheetView showGridLines="0" workbookViewId="0">
      <selection activeCell="F24" sqref="F24"/>
    </sheetView>
  </sheetViews>
  <sheetFormatPr defaultRowHeight="15"/>
  <cols>
    <col min="1" max="1" width="9.140625" style="22"/>
    <col min="2" max="2" width="14.28515625" style="22" bestFit="1" customWidth="1"/>
    <col min="3" max="4" width="21.5703125" style="22" bestFit="1" customWidth="1"/>
    <col min="5" max="5" width="13.28515625" style="22" bestFit="1" customWidth="1"/>
    <col min="6" max="16384" width="9.140625" style="22"/>
  </cols>
  <sheetData>
    <row r="1" spans="1:5">
      <c r="A1" s="39" t="s">
        <v>18</v>
      </c>
      <c r="B1" s="40"/>
      <c r="C1" s="40"/>
      <c r="D1" s="40"/>
      <c r="E1" s="41"/>
    </row>
    <row r="2" spans="1:5">
      <c r="A2" s="42" t="s">
        <v>19</v>
      </c>
      <c r="B2" s="43"/>
      <c r="C2" s="24" t="s">
        <v>20</v>
      </c>
      <c r="D2" s="24" t="s">
        <v>21</v>
      </c>
      <c r="E2" s="28" t="s">
        <v>24</v>
      </c>
    </row>
    <row r="3" spans="1:5">
      <c r="A3" s="46" t="s">
        <v>23</v>
      </c>
      <c r="B3" s="29">
        <v>200</v>
      </c>
      <c r="C3" s="29">
        <v>60</v>
      </c>
      <c r="D3" s="29">
        <f t="shared" ref="D3:D7" si="0">C3/30</f>
        <v>2</v>
      </c>
      <c r="E3" s="27">
        <f>B3*Planilha!$G$12</f>
        <v>0</v>
      </c>
    </row>
    <row r="4" spans="1:5">
      <c r="A4" s="47"/>
      <c r="B4" s="25">
        <v>400</v>
      </c>
      <c r="C4" s="25">
        <v>120</v>
      </c>
      <c r="D4" s="25">
        <f t="shared" si="0"/>
        <v>4</v>
      </c>
      <c r="E4" s="26">
        <f>B4*Planilha!$G$12</f>
        <v>0</v>
      </c>
    </row>
    <row r="5" spans="1:5">
      <c r="A5" s="47"/>
      <c r="B5" s="25">
        <v>600</v>
      </c>
      <c r="C5" s="25">
        <v>180</v>
      </c>
      <c r="D5" s="25">
        <f t="shared" si="0"/>
        <v>6</v>
      </c>
      <c r="E5" s="26">
        <f>B5*Planilha!$G$12</f>
        <v>0</v>
      </c>
    </row>
    <row r="6" spans="1:5">
      <c r="A6" s="47"/>
      <c r="B6" s="25">
        <v>800</v>
      </c>
      <c r="C6" s="25">
        <v>240</v>
      </c>
      <c r="D6" s="25">
        <f>C6/30</f>
        <v>8</v>
      </c>
      <c r="E6" s="26">
        <f>B6*Planilha!$G$12</f>
        <v>0</v>
      </c>
    </row>
    <row r="7" spans="1:5">
      <c r="A7" s="47"/>
      <c r="B7" s="25">
        <v>1000</v>
      </c>
      <c r="C7" s="25">
        <v>300</v>
      </c>
      <c r="D7" s="25">
        <f t="shared" si="0"/>
        <v>10</v>
      </c>
      <c r="E7" s="26">
        <f>B7*Planilha!$G$12</f>
        <v>0</v>
      </c>
    </row>
  </sheetData>
  <mergeCells count="3">
    <mergeCell ref="A2:B2"/>
    <mergeCell ref="A3:A7"/>
    <mergeCell ref="A1:E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</vt:lpstr>
      <vt:lpstr>Cronograma - 5.000 L</vt:lpstr>
      <vt:lpstr>Cronograma - 10.000 L</vt:lpstr>
      <vt:lpstr>Planilha!Area_de_impressao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Arnaldo Dantas de Araujo Filho</cp:lastModifiedBy>
  <cp:lastPrinted>2024-06-17T11:39:23Z</cp:lastPrinted>
  <dcterms:created xsi:type="dcterms:W3CDTF">2008-09-30T13:15:00Z</dcterms:created>
  <dcterms:modified xsi:type="dcterms:W3CDTF">2024-06-17T11:39:28Z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D1C46CD9FA4C4ADD8E786F3248B8C9CE_13</vt:lpwstr>
  </property>
  <property fmtid="{D5CDD505-2E9C-101B-9397-08002B2CF9AE}" pid="3" name="KSOProductBuildVer">
    <vt:lpwstr>1046-12.2.0.13215</vt:lpwstr>
  </property>
</Properties>
</file>