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06652553490\Desktop\"/>
    </mc:Choice>
  </mc:AlternateContent>
  <xr:revisionPtr revIDLastSave="0" documentId="13_ncr:1_{0EEABB3E-E536-4ED2-87B3-19261D9A2E71}" xr6:coauthVersionLast="44" xr6:coauthVersionMax="47" xr10:uidLastSave="{00000000-0000-0000-0000-000000000000}"/>
  <bookViews>
    <workbookView xWindow="-120" yWindow="-120" windowWidth="29040" windowHeight="15720" xr2:uid="{590E0054-DFA8-4280-9E3A-F9D7E9F6CEA4}"/>
  </bookViews>
  <sheets>
    <sheet name="Planilh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D6" i="1" l="1"/>
  <c r="F11" i="1" l="1"/>
  <c r="F22" i="1" s="1"/>
  <c r="L22" i="1" s="1"/>
  <c r="F15" i="1"/>
  <c r="L15" i="1" l="1"/>
  <c r="D5" i="1"/>
  <c r="F26" i="1" s="1"/>
  <c r="L26" i="1" s="1"/>
  <c r="F19" i="1"/>
  <c r="L19" i="1" s="1"/>
</calcChain>
</file>

<file path=xl/sharedStrings.xml><?xml version="1.0" encoding="utf-8"?>
<sst xmlns="http://schemas.openxmlformats.org/spreadsheetml/2006/main" count="31" uniqueCount="26">
  <si>
    <t>Dados de entrada:</t>
  </si>
  <si>
    <t>(m)</t>
  </si>
  <si>
    <t>Largura da Faixa de Rolamento total (2L)</t>
  </si>
  <si>
    <t>Largura da Base</t>
  </si>
  <si>
    <t>Largura da Subbase</t>
  </si>
  <si>
    <t>Largura da Terraplenagem Acabada</t>
  </si>
  <si>
    <t>Inclinação do Talude adotada</t>
  </si>
  <si>
    <t>Espessura da camada de Base</t>
  </si>
  <si>
    <t>Espessura da camada de subbase</t>
  </si>
  <si>
    <t>Espessura da camada de rolamento</t>
  </si>
  <si>
    <t xml:space="preserve">Cálculo de Largura da Base projetada </t>
  </si>
  <si>
    <t>LB:</t>
  </si>
  <si>
    <t xml:space="preserve">Cálculo de Largura daSub Base projetada </t>
  </si>
  <si>
    <t>Lsub:</t>
  </si>
  <si>
    <t>Cálculo da Seção Transversal da Base m²</t>
  </si>
  <si>
    <t>Asub:</t>
  </si>
  <si>
    <t>volume por estaca (m³)</t>
  </si>
  <si>
    <t>Cálculo da Seção Transversal da Faixa de Roalmento m²</t>
  </si>
  <si>
    <t>Afx:</t>
  </si>
  <si>
    <t>Cálculo da Seção Transversal da Subbase m²</t>
  </si>
  <si>
    <t>V:H</t>
  </si>
  <si>
    <t>Dados de entrada</t>
  </si>
  <si>
    <t>aterro</t>
  </si>
  <si>
    <t>soma de dimensões de dreangem</t>
  </si>
  <si>
    <t>2 pra 3</t>
  </si>
  <si>
    <t>Sempre 1 pra T , inseriro valor de T (T é o valor horizontal)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</si>
</sst>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0" xfId="0" applyAlignment="1">
      <alignment horizontal="center"/>
    </xf>
    <xf numFmtId="47" fontId="0" fillId="0" borderId="0" xfId="0" applyNumberFormat="1"/>
    <xf numFmtId="0" fontId="1" fillId="0" borderId="0" xfId="0" applyFont="1" applyAlignment="1">
      <alignment horizontal="center"/>
    </xf>
    <xf numFmtId="0" fontId="1" fillId="0" borderId="0" xfId="0" applyFont="1"/>
    <xf numFmtId="0" fontId="0" fillId="2" borderId="0" xfId="0" applyFill="1"/>
    <xf numFmtId="16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400050</xdr:colOff>
      <xdr:row>8</xdr:row>
      <xdr:rowOff>0</xdr:rowOff>
    </xdr:from>
    <xdr:to>
      <xdr:col>21</xdr:col>
      <xdr:colOff>381678</xdr:colOff>
      <xdr:row>26</xdr:row>
      <xdr:rowOff>124321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BA60C6DA-2162-4D91-BB62-01A69BEDD9D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106150" y="1524000"/>
          <a:ext cx="4858428" cy="355332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3630A3-9315-487A-89F9-AD9975E9E64B}">
  <dimension ref="B1:P26"/>
  <sheetViews>
    <sheetView tabSelected="1" workbookViewId="0">
      <selection activeCell="L33" sqref="L33"/>
    </sheetView>
  </sheetViews>
  <sheetFormatPr defaultRowHeight="15" x14ac:dyDescent="0.25"/>
  <cols>
    <col min="2" max="2" width="24.140625" customWidth="1"/>
    <col min="3" max="3" width="35.85546875" customWidth="1"/>
    <col min="4" max="4" width="9.140625" style="1"/>
  </cols>
  <sheetData>
    <row r="1" spans="2:16" x14ac:dyDescent="0.25">
      <c r="B1" t="s">
        <v>0</v>
      </c>
      <c r="D1" s="1" t="s">
        <v>1</v>
      </c>
      <c r="I1" s="5"/>
      <c r="J1" t="s">
        <v>21</v>
      </c>
    </row>
    <row r="2" spans="2:16" x14ac:dyDescent="0.25">
      <c r="C2" s="4" t="s">
        <v>2</v>
      </c>
      <c r="D2" s="3">
        <v>6.5</v>
      </c>
    </row>
    <row r="3" spans="2:16" x14ac:dyDescent="0.25">
      <c r="C3" t="s">
        <v>3</v>
      </c>
    </row>
    <row r="4" spans="2:16" x14ac:dyDescent="0.25">
      <c r="C4" t="s">
        <v>4</v>
      </c>
    </row>
    <row r="5" spans="2:16" x14ac:dyDescent="0.25">
      <c r="C5" t="s">
        <v>5</v>
      </c>
      <c r="D5" s="1">
        <f>F15+P7</f>
        <v>8.2833333333333332</v>
      </c>
      <c r="I5" t="s">
        <v>20</v>
      </c>
      <c r="K5" s="6">
        <v>45353</v>
      </c>
    </row>
    <row r="6" spans="2:16" x14ac:dyDescent="0.25">
      <c r="B6" t="s">
        <v>22</v>
      </c>
      <c r="C6" s="4" t="s">
        <v>6</v>
      </c>
      <c r="D6" s="3">
        <f>2/3</f>
        <v>0.66666666666666663</v>
      </c>
      <c r="E6" t="s">
        <v>25</v>
      </c>
      <c r="I6" s="2" t="s">
        <v>24</v>
      </c>
      <c r="P6" t="s">
        <v>23</v>
      </c>
    </row>
    <row r="7" spans="2:16" x14ac:dyDescent="0.25">
      <c r="C7" t="s">
        <v>7</v>
      </c>
      <c r="D7" s="3">
        <v>0.15</v>
      </c>
      <c r="P7">
        <v>1.45</v>
      </c>
    </row>
    <row r="8" spans="2:16" x14ac:dyDescent="0.25">
      <c r="C8" t="s">
        <v>8</v>
      </c>
      <c r="D8" s="3">
        <v>0.2</v>
      </c>
    </row>
    <row r="9" spans="2:16" x14ac:dyDescent="0.25">
      <c r="C9" t="s">
        <v>9</v>
      </c>
      <c r="D9" s="3">
        <v>0.05</v>
      </c>
    </row>
    <row r="10" spans="2:16" x14ac:dyDescent="0.25">
      <c r="E10" t="s">
        <v>10</v>
      </c>
      <c r="I10" s="1" t="s">
        <v>1</v>
      </c>
    </row>
    <row r="11" spans="2:16" x14ac:dyDescent="0.25">
      <c r="E11" t="s">
        <v>11</v>
      </c>
      <c r="F11">
        <f>D2+(D7*D6)</f>
        <v>6.6</v>
      </c>
    </row>
    <row r="13" spans="2:16" x14ac:dyDescent="0.25">
      <c r="E13" t="s">
        <v>12</v>
      </c>
      <c r="I13" s="1" t="s">
        <v>1</v>
      </c>
    </row>
    <row r="15" spans="2:16" x14ac:dyDescent="0.25">
      <c r="E15" t="s">
        <v>13</v>
      </c>
      <c r="F15">
        <f>D2+(D7*D6*2)+(D8*D6)</f>
        <v>6.8333333333333339</v>
      </c>
      <c r="L15">
        <f>F15+1.6</f>
        <v>8.4333333333333336</v>
      </c>
    </row>
    <row r="17" spans="5:12" x14ac:dyDescent="0.25">
      <c r="E17" t="s">
        <v>14</v>
      </c>
    </row>
    <row r="19" spans="5:12" x14ac:dyDescent="0.25">
      <c r="E19" t="s">
        <v>15</v>
      </c>
      <c r="F19">
        <f>(F15+F11)*D8/2</f>
        <v>1.3433333333333335</v>
      </c>
      <c r="I19" t="s">
        <v>16</v>
      </c>
      <c r="L19">
        <f>F19*20</f>
        <v>26.866666666666671</v>
      </c>
    </row>
    <row r="21" spans="5:12" x14ac:dyDescent="0.25">
      <c r="E21" t="s">
        <v>17</v>
      </c>
    </row>
    <row r="22" spans="5:12" x14ac:dyDescent="0.25">
      <c r="E22" t="s">
        <v>18</v>
      </c>
      <c r="F22">
        <f>(F11+D2)*D9/2</f>
        <v>0.32750000000000001</v>
      </c>
      <c r="I22" t="s">
        <v>16</v>
      </c>
      <c r="L22">
        <f>F22*20</f>
        <v>6.5500000000000007</v>
      </c>
    </row>
    <row r="24" spans="5:12" x14ac:dyDescent="0.25">
      <c r="E24" t="s">
        <v>19</v>
      </c>
    </row>
    <row r="26" spans="5:12" x14ac:dyDescent="0.25">
      <c r="E26" t="s">
        <v>15</v>
      </c>
      <c r="F26">
        <f>(D5+F15)*D7/2</f>
        <v>1.13375</v>
      </c>
      <c r="I26" t="s">
        <v>16</v>
      </c>
      <c r="L26">
        <f>F26*20</f>
        <v>22.675000000000001</v>
      </c>
    </row>
  </sheetData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Planilha1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Carla Maria de Lima Melro</dc:creator>
  <cp:lastModifiedBy>Carla Maria de Lima Melro</cp:lastModifiedBy>
  <dcterms:created xsi:type="dcterms:W3CDTF">2023-02-14T13:01:03Z</dcterms:created>
  <dcterms:modified xsi:type="dcterms:W3CDTF">2024-10-02T13:45:21Z</dcterms:modified>
</cp:coreProperties>
</file>