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Drive\ar.gdt\2023\Documentos Internos\Licitação\Agroindústrias\Contratação de projetos\PLANILHA NOVEMBRO 2024\Nova pasta\"/>
    </mc:Choice>
  </mc:AlternateContent>
  <xr:revisionPtr revIDLastSave="0" documentId="13_ncr:1_{52049144-B229-41D7-BACF-C9E62D7035DA}" xr6:coauthVersionLast="47" xr6:coauthVersionMax="47" xr10:uidLastSave="{00000000-0000-0000-0000-000000000000}"/>
  <bookViews>
    <workbookView xWindow="-120" yWindow="-120" windowWidth="29040" windowHeight="15720" tabRatio="955" firstSheet="2" activeTab="15"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BDI-SERV" sheetId="35" r:id="rId8"/>
    <sheet name="ENCARGOS" sheetId="36" r:id="rId9"/>
    <sheet name="Cron. Físico-Finan (BRANCO)" sheetId="7" state="hidden" r:id="rId10"/>
    <sheet name="Cálculo Desembolso" sheetId="10" state="hidden" r:id="rId11"/>
    <sheet name="Critérios de Pagamento" sheetId="11" state="hidden" r:id="rId12"/>
    <sheet name="Memória de cálculo" sheetId="16" state="hidden" r:id="rId13"/>
    <sheet name="Tabela de veículos" sheetId="18" state="hidden" r:id="rId14"/>
    <sheet name="Cronograma Físico" sheetId="33" r:id="rId15"/>
    <sheet name="Cronograma Financeiro" sheetId="3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_\i" localSheetId="9">#REF!</definedName>
    <definedName name="__\i" localSheetId="4">#REF!</definedName>
    <definedName name="___\i">#REF!</definedName>
    <definedName name="_____TB10" localSheetId="9">#REF!</definedName>
    <definedName name="_____TB10" localSheetId="4">#REF!</definedName>
    <definedName name="_____TB10">#REF!</definedName>
    <definedName name="____ACA25">[1]DADOS!$C$17</definedName>
    <definedName name="____ACA50">[1]DADOS!$C$16</definedName>
    <definedName name="____CCM30" localSheetId="9">[2]SERVIÇOS!#REF!</definedName>
    <definedName name="____CCM30" localSheetId="4">[2]SERVIÇOS!#REF!</definedName>
    <definedName name="____CCM30">[2]SERVIÇOS!#REF!</definedName>
    <definedName name="____CMM30">[1]DADOS!$B$39</definedName>
    <definedName name="____la2" localSheetId="9">[2]SERVIÇOS!#REF!</definedName>
    <definedName name="____la2" localSheetId="4">[2]SERVIÇOS!#REF!</definedName>
    <definedName name="____la2">[2]SERVIÇOS!#REF!</definedName>
    <definedName name="____PCM30" localSheetId="9">[2]SERVIÇOS!#REF!</definedName>
    <definedName name="____PCM30" localSheetId="4">[2]SERVIÇOS!#REF!</definedName>
    <definedName name="____PCM30">[2]SERVIÇOS!#REF!</definedName>
    <definedName name="____PL1" localSheetId="9">#REF!</definedName>
    <definedName name="____PL1" localSheetId="4">#REF!</definedName>
    <definedName name="____PL1">#REF!</definedName>
    <definedName name="____PLA2" localSheetId="9">[2]SERVIÇOS!#REF!</definedName>
    <definedName name="____PLA2" localSheetId="4">[2]SERVIÇOS!#REF!</definedName>
    <definedName name="____PLA2">[2]SERVIÇOS!#REF!</definedName>
    <definedName name="____PTB10" localSheetId="9">[2]SERVIÇOS!#REF!</definedName>
    <definedName name="____PTB10" localSheetId="4">[2]SERVIÇOS!#REF!</definedName>
    <definedName name="____PTB10">[2]SERVIÇOS!#REF!</definedName>
    <definedName name="____TB10" localSheetId="9">#REF!</definedName>
    <definedName name="____TB10" localSheetId="4">#REF!</definedName>
    <definedName name="____TB10">#REF!</definedName>
    <definedName name="____TOT1" localSheetId="9">[2]SERVIÇOS!#REF!</definedName>
    <definedName name="____TOT1" localSheetId="4">[2]SERVIÇOS!#REF!</definedName>
    <definedName name="____TOT1">[2]SERVIÇOS!#REF!</definedName>
    <definedName name="____TOT2" localSheetId="9">[2]SERVIÇOS!#REF!</definedName>
    <definedName name="____TOT2" localSheetId="4">[2]SERVIÇOS!#REF!</definedName>
    <definedName name="____TOT2">[2]SERVIÇOS!#REF!</definedName>
    <definedName name="____TOT3" localSheetId="9">[2]SERVIÇOS!#REF!</definedName>
    <definedName name="____TOT3" localSheetId="4">[2]SERVIÇOS!#REF!</definedName>
    <definedName name="____TOT3">[2]SERVIÇOS!#REF!</definedName>
    <definedName name="____TOT4" localSheetId="9">[2]SERVIÇOS!#REF!</definedName>
    <definedName name="____TOT4" localSheetId="4">[2]SERVIÇOS!#REF!</definedName>
    <definedName name="____TOT4">[2]SERVIÇOS!#REF!</definedName>
    <definedName name="____TOT5" localSheetId="9">[2]SERVIÇOS!#REF!</definedName>
    <definedName name="____TOT5" localSheetId="4">[2]SERVIÇOS!#REF!</definedName>
    <definedName name="____TOT5">[2]SERVIÇOS!#REF!</definedName>
    <definedName name="____TOT6" localSheetId="9">[2]SERVIÇOS!#REF!</definedName>
    <definedName name="____TOT6" localSheetId="4">[2]SERVIÇOS!#REF!</definedName>
    <definedName name="____TOT6">[2]SERVIÇOS!#REF!</definedName>
    <definedName name="____TOT7" localSheetId="9">[2]SERVIÇOS!#REF!</definedName>
    <definedName name="____TOT7" localSheetId="4">[2]SERVIÇOS!#REF!</definedName>
    <definedName name="____TOT7">[2]SERVIÇOS!#REF!</definedName>
    <definedName name="___ABR95" localSheetId="9">[3]Consultoria!#REF!</definedName>
    <definedName name="___ABR95" localSheetId="4">[3]Consultoria!#REF!</definedName>
    <definedName name="___ABR95">[3]Consultoria!#REF!</definedName>
    <definedName name="___ABR96" localSheetId="9">[3]Consultoria!#REF!</definedName>
    <definedName name="___ABR96" localSheetId="4">[3]Consultoria!#REF!</definedName>
    <definedName name="___ABR96">[3]Consultoria!#REF!</definedName>
    <definedName name="___ABR97" localSheetId="9">[3]Consultoria!#REF!</definedName>
    <definedName name="___ABR97" localSheetId="4">[3]Consultoria!#REF!</definedName>
    <definedName name="___ABR97">[3]Consultoria!#REF!</definedName>
    <definedName name="___ABR98" localSheetId="9">[3]Consultoria!#REF!</definedName>
    <definedName name="___ABR98" localSheetId="4">[3]Consultoria!#REF!</definedName>
    <definedName name="___ABR98">[3]Consultoria!#REF!</definedName>
    <definedName name="___ABR99" localSheetId="9">[3]Consultoria!#REF!</definedName>
    <definedName name="___ABR99" localSheetId="4">[3]Consultoria!#REF!</definedName>
    <definedName name="___ABR99">[3]Consultoria!#REF!</definedName>
    <definedName name="___ACA25">[1]DADOS!$C$17</definedName>
    <definedName name="___ACA50">[1]DADOS!$C$16</definedName>
    <definedName name="___AGO95" localSheetId="9">[3]Consultoria!#REF!</definedName>
    <definedName name="___AGO95" localSheetId="4">[3]Consultoria!#REF!</definedName>
    <definedName name="___AGO95">[3]Consultoria!#REF!</definedName>
    <definedName name="___AGO96" localSheetId="9">[3]Consultoria!#REF!</definedName>
    <definedName name="___AGO96" localSheetId="4">[3]Consultoria!#REF!</definedName>
    <definedName name="___AGO96">[3]Consultoria!#REF!</definedName>
    <definedName name="___AGO97" localSheetId="9">[3]Consultoria!#REF!</definedName>
    <definedName name="___AGO97" localSheetId="4">[3]Consultoria!#REF!</definedName>
    <definedName name="___AGO97">[3]Consultoria!#REF!</definedName>
    <definedName name="___AGO98" localSheetId="9">[3]Consultoria!#REF!</definedName>
    <definedName name="___AGO98" localSheetId="4">[3]Consultoria!#REF!</definedName>
    <definedName name="___AGO98">[3]Consultoria!#REF!</definedName>
    <definedName name="___AGO99" localSheetId="9">[3]Consultoria!#REF!</definedName>
    <definedName name="___AGO99" localSheetId="4">[3]Consultoria!#REF!</definedName>
    <definedName name="___AGO99">[3]Consultoria!#REF!</definedName>
    <definedName name="___CCM30" localSheetId="9">[2]SERVIÇOS!#REF!</definedName>
    <definedName name="___CCM30" localSheetId="4">[2]SERVIÇOS!#REF!</definedName>
    <definedName name="___CCM30">[2]SERVIÇOS!#REF!</definedName>
    <definedName name="___CMM30">[1]DADOS!$B$39</definedName>
    <definedName name="___DEZ94" localSheetId="9">[3]Consultoria!#REF!</definedName>
    <definedName name="___DEZ94" localSheetId="4">[3]Consultoria!#REF!</definedName>
    <definedName name="___DEZ94">[3]Consultoria!#REF!</definedName>
    <definedName name="___DEZ95" localSheetId="9">[3]Consultoria!#REF!</definedName>
    <definedName name="___DEZ95" localSheetId="4">[3]Consultoria!#REF!</definedName>
    <definedName name="___DEZ95">[3]Consultoria!#REF!</definedName>
    <definedName name="___DEZ96" localSheetId="9">[3]Consultoria!#REF!</definedName>
    <definedName name="___DEZ96" localSheetId="4">[3]Consultoria!#REF!</definedName>
    <definedName name="___DEZ96">[3]Consultoria!#REF!</definedName>
    <definedName name="___DEZ97" localSheetId="9">[3]Consultoria!#REF!</definedName>
    <definedName name="___DEZ97" localSheetId="4">[3]Consultoria!#REF!</definedName>
    <definedName name="___DEZ97">[3]Consultoria!#REF!</definedName>
    <definedName name="___DEZ98" localSheetId="9">[3]Consultoria!#REF!</definedName>
    <definedName name="___DEZ98" localSheetId="4">[3]Consultoria!#REF!</definedName>
    <definedName name="___DEZ98">[3]Consultoria!#REF!</definedName>
    <definedName name="___DEZ99" localSheetId="9">[3]Consultoria!#REF!</definedName>
    <definedName name="___DEZ99" localSheetId="4">[3]Consultoria!#REF!</definedName>
    <definedName name="___DEZ99">[3]Consultoria!#REF!</definedName>
    <definedName name="___FEV95" localSheetId="9">[3]Consultoria!#REF!</definedName>
    <definedName name="___FEV95" localSheetId="4">[3]Consultoria!#REF!</definedName>
    <definedName name="___FEV95">[3]Consultoria!#REF!</definedName>
    <definedName name="___FEV96" localSheetId="9">[3]Consultoria!#REF!</definedName>
    <definedName name="___FEV96" localSheetId="4">[3]Consultoria!#REF!</definedName>
    <definedName name="___FEV96">[3]Consultoria!#REF!</definedName>
    <definedName name="___FEV97" localSheetId="9">[3]Consultoria!#REF!</definedName>
    <definedName name="___FEV97" localSheetId="4">[3]Consultoria!#REF!</definedName>
    <definedName name="___FEV97">[3]Consultoria!#REF!</definedName>
    <definedName name="___FEV98" localSheetId="9">[3]Consultoria!#REF!</definedName>
    <definedName name="___FEV98" localSheetId="4">[3]Consultoria!#REF!</definedName>
    <definedName name="___FEV98">[3]Consultoria!#REF!</definedName>
    <definedName name="___FEV99" localSheetId="9">[3]Consultoria!#REF!</definedName>
    <definedName name="___FEV99" localSheetId="4">[3]Consultoria!#REF!</definedName>
    <definedName name="___FEV99">[3]Consultoria!#REF!</definedName>
    <definedName name="___JAN95" localSheetId="9">[3]Consultoria!#REF!</definedName>
    <definedName name="___JAN95" localSheetId="4">[3]Consultoria!#REF!</definedName>
    <definedName name="___JAN95">[3]Consultoria!#REF!</definedName>
    <definedName name="___JAN96" localSheetId="9">[3]Consultoria!#REF!</definedName>
    <definedName name="___JAN96" localSheetId="4">[3]Consultoria!#REF!</definedName>
    <definedName name="___JAN96">[3]Consultoria!#REF!</definedName>
    <definedName name="___JAN97" localSheetId="9">[3]Consultoria!#REF!</definedName>
    <definedName name="___JAN97" localSheetId="4">[3]Consultoria!#REF!</definedName>
    <definedName name="___JAN97">[3]Consultoria!#REF!</definedName>
    <definedName name="___JAN98" localSheetId="9">[3]Consultoria!#REF!</definedName>
    <definedName name="___JAN98" localSheetId="4">[3]Consultoria!#REF!</definedName>
    <definedName name="___JAN98">[3]Consultoria!#REF!</definedName>
    <definedName name="___JAN99" localSheetId="9">[3]Consultoria!#REF!</definedName>
    <definedName name="___JAN99" localSheetId="4">[3]Consultoria!#REF!</definedName>
    <definedName name="___JAN99">[3]Consultoria!#REF!</definedName>
    <definedName name="___JUL95" localSheetId="9">[3]Consultoria!#REF!</definedName>
    <definedName name="___JUL95" localSheetId="4">[3]Consultoria!#REF!</definedName>
    <definedName name="___JUL95">[3]Consultoria!#REF!</definedName>
    <definedName name="___JUL96" localSheetId="9">[3]Consultoria!#REF!</definedName>
    <definedName name="___JUL96" localSheetId="4">[3]Consultoria!#REF!</definedName>
    <definedName name="___JUL96">[3]Consultoria!#REF!</definedName>
    <definedName name="___JUL97" localSheetId="9">[3]Consultoria!#REF!</definedName>
    <definedName name="___JUL97" localSheetId="4">[3]Consultoria!#REF!</definedName>
    <definedName name="___JUL97">[3]Consultoria!#REF!</definedName>
    <definedName name="___JUL98" localSheetId="9">[3]Consultoria!#REF!</definedName>
    <definedName name="___JUL98" localSheetId="4">[3]Consultoria!#REF!</definedName>
    <definedName name="___JUL98">[3]Consultoria!#REF!</definedName>
    <definedName name="___JUL99" localSheetId="9">[3]Consultoria!#REF!</definedName>
    <definedName name="___JUL99" localSheetId="4">[3]Consultoria!#REF!</definedName>
    <definedName name="___JUL99">[3]Consultoria!#REF!</definedName>
    <definedName name="___JUN95" localSheetId="9">[3]Consultoria!#REF!</definedName>
    <definedName name="___JUN95" localSheetId="4">[3]Consultoria!#REF!</definedName>
    <definedName name="___JUN95">[3]Consultoria!#REF!</definedName>
    <definedName name="___JUN96" localSheetId="9">[3]Consultoria!#REF!</definedName>
    <definedName name="___JUN96" localSheetId="4">[3]Consultoria!#REF!</definedName>
    <definedName name="___JUN96">[3]Consultoria!#REF!</definedName>
    <definedName name="___JUN97" localSheetId="9">[3]Consultoria!#REF!</definedName>
    <definedName name="___JUN97" localSheetId="4">[3]Consultoria!#REF!</definedName>
    <definedName name="___JUN97">[3]Consultoria!#REF!</definedName>
    <definedName name="___JUN98" localSheetId="9">[3]Consultoria!#REF!</definedName>
    <definedName name="___JUN98" localSheetId="4">[3]Consultoria!#REF!</definedName>
    <definedName name="___JUN98">[3]Consultoria!#REF!</definedName>
    <definedName name="___JUN99" localSheetId="9">[3]Consultoria!#REF!</definedName>
    <definedName name="___JUN99" localSheetId="4">[3]Consultoria!#REF!</definedName>
    <definedName name="___JUN99">[3]Consultoria!#REF!</definedName>
    <definedName name="___la2" localSheetId="9">[2]SERVIÇOS!#REF!</definedName>
    <definedName name="___la2" localSheetId="4">[2]SERVIÇOS!#REF!</definedName>
    <definedName name="___la2">[2]SERVIÇOS!#REF!</definedName>
    <definedName name="___MAI95" localSheetId="9">[3]Consultoria!#REF!</definedName>
    <definedName name="___MAI95" localSheetId="4">[3]Consultoria!#REF!</definedName>
    <definedName name="___MAI95">[3]Consultoria!#REF!</definedName>
    <definedName name="___MAI96" localSheetId="9">[3]Consultoria!#REF!</definedName>
    <definedName name="___MAI96" localSheetId="4">[3]Consultoria!#REF!</definedName>
    <definedName name="___MAI96">[3]Consultoria!#REF!</definedName>
    <definedName name="___MAI97" localSheetId="9">[3]Consultoria!#REF!</definedName>
    <definedName name="___MAI97" localSheetId="4">[3]Consultoria!#REF!</definedName>
    <definedName name="___MAI97">[3]Consultoria!#REF!</definedName>
    <definedName name="___MAI98" localSheetId="9">[3]Consultoria!#REF!</definedName>
    <definedName name="___MAI98" localSheetId="4">[3]Consultoria!#REF!</definedName>
    <definedName name="___MAI98">[3]Consultoria!#REF!</definedName>
    <definedName name="___MAI99" localSheetId="9">[3]Consultoria!#REF!</definedName>
    <definedName name="___MAI99" localSheetId="4">[3]Consultoria!#REF!</definedName>
    <definedName name="___MAI99">[3]Consultoria!#REF!</definedName>
    <definedName name="___MAR95" localSheetId="9">[3]Consultoria!#REF!</definedName>
    <definedName name="___MAR95" localSheetId="4">[3]Consultoria!#REF!</definedName>
    <definedName name="___MAR95">[3]Consultoria!#REF!</definedName>
    <definedName name="___MAR96" localSheetId="9">[3]Consultoria!#REF!</definedName>
    <definedName name="___MAR96" localSheetId="4">[3]Consultoria!#REF!</definedName>
    <definedName name="___MAR96">[3]Consultoria!#REF!</definedName>
    <definedName name="___MAR97" localSheetId="9">[3]Consultoria!#REF!</definedName>
    <definedName name="___MAR97" localSheetId="4">[3]Consultoria!#REF!</definedName>
    <definedName name="___MAR97">[3]Consultoria!#REF!</definedName>
    <definedName name="___MAR98" localSheetId="9">[3]Consultoria!#REF!</definedName>
    <definedName name="___MAR98" localSheetId="4">[3]Consultoria!#REF!</definedName>
    <definedName name="___MAR98">[3]Consultoria!#REF!</definedName>
    <definedName name="___MAR99" localSheetId="9">[3]Consultoria!#REF!</definedName>
    <definedName name="___MAR99" localSheetId="4">[3]Consultoria!#REF!</definedName>
    <definedName name="___MAR99">[3]Consultoria!#REF!</definedName>
    <definedName name="___NOV94" localSheetId="9">[3]Consultoria!#REF!</definedName>
    <definedName name="___NOV94" localSheetId="4">[3]Consultoria!#REF!</definedName>
    <definedName name="___NOV94">[3]Consultoria!#REF!</definedName>
    <definedName name="___NOV95" localSheetId="9">[3]Consultoria!#REF!</definedName>
    <definedName name="___NOV95" localSheetId="4">[3]Consultoria!#REF!</definedName>
    <definedName name="___NOV95">[3]Consultoria!#REF!</definedName>
    <definedName name="___NOV96" localSheetId="9">[3]Consultoria!#REF!</definedName>
    <definedName name="___NOV96" localSheetId="4">[3]Consultoria!#REF!</definedName>
    <definedName name="___NOV96">[3]Consultoria!#REF!</definedName>
    <definedName name="___NOV97" localSheetId="9">[3]Consultoria!#REF!</definedName>
    <definedName name="___NOV97" localSheetId="4">[3]Consultoria!#REF!</definedName>
    <definedName name="___NOV97">[3]Consultoria!#REF!</definedName>
    <definedName name="___NOV98" localSheetId="9">[3]Consultoria!#REF!</definedName>
    <definedName name="___NOV98" localSheetId="4">[3]Consultoria!#REF!</definedName>
    <definedName name="___NOV98">[3]Consultoria!#REF!</definedName>
    <definedName name="___NOV99" localSheetId="9">[3]Consultoria!#REF!</definedName>
    <definedName name="___NOV99" localSheetId="4">[3]Consultoria!#REF!</definedName>
    <definedName name="___NOV99">[3]Consultoria!#REF!</definedName>
    <definedName name="___OUT94" localSheetId="9">[3]Consultoria!#REF!</definedName>
    <definedName name="___OUT94" localSheetId="4">[3]Consultoria!#REF!</definedName>
    <definedName name="___OUT94">[3]Consultoria!#REF!</definedName>
    <definedName name="___OUT95" localSheetId="9">[3]Consultoria!#REF!</definedName>
    <definedName name="___OUT95" localSheetId="4">[3]Consultoria!#REF!</definedName>
    <definedName name="___OUT95">[3]Consultoria!#REF!</definedName>
    <definedName name="___OUT96" localSheetId="9">[3]Consultoria!#REF!</definedName>
    <definedName name="___OUT96" localSheetId="4">[3]Consultoria!#REF!</definedName>
    <definedName name="___OUT96">[3]Consultoria!#REF!</definedName>
    <definedName name="___OUT97" localSheetId="9">[3]Consultoria!#REF!</definedName>
    <definedName name="___OUT97" localSheetId="4">[3]Consultoria!#REF!</definedName>
    <definedName name="___OUT97">[3]Consultoria!#REF!</definedName>
    <definedName name="___OUT98" localSheetId="9">[3]Consultoria!#REF!</definedName>
    <definedName name="___OUT98" localSheetId="4">[3]Consultoria!#REF!</definedName>
    <definedName name="___OUT98">[3]Consultoria!#REF!</definedName>
    <definedName name="___OUT99" localSheetId="9">[3]Consultoria!#REF!</definedName>
    <definedName name="___OUT99" localSheetId="4">[3]Consultoria!#REF!</definedName>
    <definedName name="___OUT99">[3]Consultoria!#REF!</definedName>
    <definedName name="___pav2" localSheetId="9">#REF!</definedName>
    <definedName name="___pav2" localSheetId="4">#REF!</definedName>
    <definedName name="___pav2">#REF!</definedName>
    <definedName name="___PCM30" localSheetId="9">[2]SERVIÇOS!#REF!</definedName>
    <definedName name="___PCM30" localSheetId="4">[2]SERVIÇOS!#REF!</definedName>
    <definedName name="___PCM30">[2]SERVIÇOS!#REF!</definedName>
    <definedName name="___PL1" localSheetId="9">#REF!</definedName>
    <definedName name="___PL1" localSheetId="4">#REF!</definedName>
    <definedName name="___PL1">#REF!</definedName>
    <definedName name="___PLA2" localSheetId="9">[2]SERVIÇOS!#REF!</definedName>
    <definedName name="___PLA2" localSheetId="4">[2]SERVIÇOS!#REF!</definedName>
    <definedName name="___PLA2">[2]SERVIÇOS!#REF!</definedName>
    <definedName name="___PTB10" localSheetId="9">[2]SERVIÇOS!#REF!</definedName>
    <definedName name="___PTB10" localSheetId="4">[2]SERVIÇOS!#REF!</definedName>
    <definedName name="___PTB10">[2]SERVIÇOS!#REF!</definedName>
    <definedName name="___RET1" localSheetId="9">#REF!</definedName>
    <definedName name="___RET1" localSheetId="4">#REF!</definedName>
    <definedName name="___RET1">#REF!</definedName>
    <definedName name="___SE2" localSheetId="4">#REF!</definedName>
    <definedName name="___SET94" localSheetId="9">[3]Consultoria!#REF!</definedName>
    <definedName name="___SET94" localSheetId="4">[3]Consultoria!#REF!</definedName>
    <definedName name="___SET94">[3]Consultoria!#REF!</definedName>
    <definedName name="___SET95" localSheetId="9">[3]Consultoria!#REF!</definedName>
    <definedName name="___SET95" localSheetId="4">[3]Consultoria!#REF!</definedName>
    <definedName name="___SET95">[3]Consultoria!#REF!</definedName>
    <definedName name="___SET96" localSheetId="9">[3]Consultoria!#REF!</definedName>
    <definedName name="___SET96" localSheetId="4">[3]Consultoria!#REF!</definedName>
    <definedName name="___SET96">[3]Consultoria!#REF!</definedName>
    <definedName name="___SET97" localSheetId="9">[3]Consultoria!#REF!</definedName>
    <definedName name="___SET97" localSheetId="4">[3]Consultoria!#REF!</definedName>
    <definedName name="___SET97">[3]Consultoria!#REF!</definedName>
    <definedName name="___SET98" localSheetId="9">[3]Consultoria!#REF!</definedName>
    <definedName name="___SET98" localSheetId="4">[3]Consultoria!#REF!</definedName>
    <definedName name="___SET98">[3]Consultoria!#REF!</definedName>
    <definedName name="___SET99" localSheetId="9">[3]Consultoria!#REF!</definedName>
    <definedName name="___SET99" localSheetId="4">[3]Consultoria!#REF!</definedName>
    <definedName name="___SET99">[3]Consultoria!#REF!</definedName>
    <definedName name="___TB10" localSheetId="9">#REF!</definedName>
    <definedName name="___TB10" localSheetId="4">#REF!</definedName>
    <definedName name="___TB10">#REF!</definedName>
    <definedName name="___ter2" localSheetId="9">#REF!</definedName>
    <definedName name="___ter2" localSheetId="4">#REF!</definedName>
    <definedName name="___ter2">#REF!</definedName>
    <definedName name="___TOT1" localSheetId="9">[2]SERVIÇOS!#REF!</definedName>
    <definedName name="___TOT1" localSheetId="4">[2]SERVIÇOS!#REF!</definedName>
    <definedName name="___TOT1">[2]SERVIÇOS!#REF!</definedName>
    <definedName name="___TOT2" localSheetId="9">[2]SERVIÇOS!#REF!</definedName>
    <definedName name="___TOT2" localSheetId="4">[2]SERVIÇOS!#REF!</definedName>
    <definedName name="___TOT2">[2]SERVIÇOS!#REF!</definedName>
    <definedName name="___TOT3" localSheetId="9">[2]SERVIÇOS!#REF!</definedName>
    <definedName name="___TOT3" localSheetId="4">[2]SERVIÇOS!#REF!</definedName>
    <definedName name="___TOT3">[2]SERVIÇOS!#REF!</definedName>
    <definedName name="___TOT4" localSheetId="9">[2]SERVIÇOS!#REF!</definedName>
    <definedName name="___TOT4" localSheetId="4">[2]SERVIÇOS!#REF!</definedName>
    <definedName name="___TOT4">[2]SERVIÇOS!#REF!</definedName>
    <definedName name="___TOT5" localSheetId="9">[2]SERVIÇOS!#REF!</definedName>
    <definedName name="___TOT5" localSheetId="4">[2]SERVIÇOS!#REF!</definedName>
    <definedName name="___TOT5">[2]SERVIÇOS!#REF!</definedName>
    <definedName name="___TOT6" localSheetId="9">[2]SERVIÇOS!#REF!</definedName>
    <definedName name="___TOT6" localSheetId="4">[2]SERVIÇOS!#REF!</definedName>
    <definedName name="___TOT6">[2]SERVIÇOS!#REF!</definedName>
    <definedName name="___TOT7" localSheetId="9">[2]SERVIÇOS!#REF!</definedName>
    <definedName name="___TOT7" localSheetId="4">[2]SERVIÇOS!#REF!</definedName>
    <definedName name="___TOT7">[2]SERVIÇOS!#REF!</definedName>
    <definedName name="__ABR95" localSheetId="9">[4]Consultoria!#REF!</definedName>
    <definedName name="__ABR95" localSheetId="4">[4]Consultoria!#REF!</definedName>
    <definedName name="__ABR95">[4]Consultoria!#REF!</definedName>
    <definedName name="__ABR96" localSheetId="9">[4]Consultoria!#REF!</definedName>
    <definedName name="__ABR96" localSheetId="4">[4]Consultoria!#REF!</definedName>
    <definedName name="__ABR96">[4]Consultoria!#REF!</definedName>
    <definedName name="__ABR97" localSheetId="9">[4]Consultoria!#REF!</definedName>
    <definedName name="__ABR97" localSheetId="4">[4]Consultoria!#REF!</definedName>
    <definedName name="__ABR97">[4]Consultoria!#REF!</definedName>
    <definedName name="__ABR98" localSheetId="9">[4]Consultoria!#REF!</definedName>
    <definedName name="__ABR98" localSheetId="4">[4]Consultoria!#REF!</definedName>
    <definedName name="__ABR98">[4]Consultoria!#REF!</definedName>
    <definedName name="__ABR99" localSheetId="9">[4]Consultoria!#REF!</definedName>
    <definedName name="__ABR99" localSheetId="4">[4]Consultoria!#REF!</definedName>
    <definedName name="__ABR99">[4]Consultoria!#REF!</definedName>
    <definedName name="__ACA25">[1]DADOS!$C$17</definedName>
    <definedName name="__ACA50">[1]DADOS!$C$16</definedName>
    <definedName name="__AGO95" localSheetId="9">[4]Consultoria!#REF!</definedName>
    <definedName name="__AGO95" localSheetId="4">[4]Consultoria!#REF!</definedName>
    <definedName name="__AGO95">[4]Consultoria!#REF!</definedName>
    <definedName name="__AGO96" localSheetId="9">[4]Consultoria!#REF!</definedName>
    <definedName name="__AGO96" localSheetId="4">[4]Consultoria!#REF!</definedName>
    <definedName name="__AGO96">[4]Consultoria!#REF!</definedName>
    <definedName name="__AGO97" localSheetId="9">[4]Consultoria!#REF!</definedName>
    <definedName name="__AGO97" localSheetId="4">[4]Consultoria!#REF!</definedName>
    <definedName name="__AGO97">[4]Consultoria!#REF!</definedName>
    <definedName name="__AGO98" localSheetId="9">[4]Consultoria!#REF!</definedName>
    <definedName name="__AGO98" localSheetId="4">[4]Consultoria!#REF!</definedName>
    <definedName name="__AGO98">[4]Consultoria!#REF!</definedName>
    <definedName name="__AGO99" localSheetId="9">[4]Consultoria!#REF!</definedName>
    <definedName name="__AGO99" localSheetId="4">[4]Consultoria!#REF!</definedName>
    <definedName name="__AGO99">[4]Consultoria!#REF!</definedName>
    <definedName name="__CCM30" localSheetId="9">[2]SERVIÇOS!#REF!</definedName>
    <definedName name="__CCM30" localSheetId="4">[2]SERVIÇOS!#REF!</definedName>
    <definedName name="__CCM30">[2]SERVIÇOS!#REF!</definedName>
    <definedName name="__CMM30">[1]DADOS!$B$39</definedName>
    <definedName name="__DEZ94" localSheetId="9">[4]Consultoria!#REF!</definedName>
    <definedName name="__DEZ94" localSheetId="4">[4]Consultoria!#REF!</definedName>
    <definedName name="__DEZ94">[4]Consultoria!#REF!</definedName>
    <definedName name="__DEZ95" localSheetId="9">[4]Consultoria!#REF!</definedName>
    <definedName name="__DEZ95" localSheetId="4">[4]Consultoria!#REF!</definedName>
    <definedName name="__DEZ95">[4]Consultoria!#REF!</definedName>
    <definedName name="__DEZ96" localSheetId="9">[4]Consultoria!#REF!</definedName>
    <definedName name="__DEZ96" localSheetId="4">[4]Consultoria!#REF!</definedName>
    <definedName name="__DEZ96">[4]Consultoria!#REF!</definedName>
    <definedName name="__DEZ97" localSheetId="9">[4]Consultoria!#REF!</definedName>
    <definedName name="__DEZ97" localSheetId="4">[4]Consultoria!#REF!</definedName>
    <definedName name="__DEZ97">[4]Consultoria!#REF!</definedName>
    <definedName name="__DEZ98" localSheetId="9">[4]Consultoria!#REF!</definedName>
    <definedName name="__DEZ98" localSheetId="4">[4]Consultoria!#REF!</definedName>
    <definedName name="__DEZ98">[4]Consultoria!#REF!</definedName>
    <definedName name="__DEZ99" localSheetId="9">[4]Consultoria!#REF!</definedName>
    <definedName name="__DEZ99" localSheetId="4">[4]Consultoria!#REF!</definedName>
    <definedName name="__DEZ99">[4]Consultoria!#REF!</definedName>
    <definedName name="__dmt1000" localSheetId="9">#REF!</definedName>
    <definedName name="__dmt1000" localSheetId="4">#REF!</definedName>
    <definedName name="__dmt1000">#REF!</definedName>
    <definedName name="__dmt1200" localSheetId="9">#REF!</definedName>
    <definedName name="__dmt1200" localSheetId="4">#REF!</definedName>
    <definedName name="__dmt1200">#REF!</definedName>
    <definedName name="__dmt200" localSheetId="9">#REF!</definedName>
    <definedName name="__dmt200" localSheetId="4">#REF!</definedName>
    <definedName name="__dmt200">#REF!</definedName>
    <definedName name="__dmt400" localSheetId="9">#REF!</definedName>
    <definedName name="__dmt400" localSheetId="4">#REF!</definedName>
    <definedName name="__dmt400">#REF!</definedName>
    <definedName name="__dmt50" localSheetId="9">#REF!</definedName>
    <definedName name="__dmt50" localSheetId="4">#REF!</definedName>
    <definedName name="__dmt50">#REF!</definedName>
    <definedName name="__dmt600" localSheetId="9">#REF!</definedName>
    <definedName name="__dmt600" localSheetId="4">#REF!</definedName>
    <definedName name="__dmt600">#REF!</definedName>
    <definedName name="__dmt800" localSheetId="9">#REF!</definedName>
    <definedName name="__dmt800" localSheetId="4">#REF!</definedName>
    <definedName name="__dmt800">#REF!</definedName>
    <definedName name="__dre2" localSheetId="9">#REF!</definedName>
    <definedName name="__dre2" localSheetId="4">#REF!</definedName>
    <definedName name="__dre2">#REF!</definedName>
    <definedName name="__emp2">'[5]DMT modelo'!$AA$13</definedName>
    <definedName name="__FEV95" localSheetId="9">[4]Consultoria!#REF!</definedName>
    <definedName name="__FEV95" localSheetId="4">[4]Consultoria!#REF!</definedName>
    <definedName name="__FEV95">[4]Consultoria!#REF!</definedName>
    <definedName name="__FEV96" localSheetId="9">[4]Consultoria!#REF!</definedName>
    <definedName name="__FEV96" localSheetId="4">[4]Consultoria!#REF!</definedName>
    <definedName name="__FEV96">[4]Consultoria!#REF!</definedName>
    <definedName name="__FEV97" localSheetId="9">[4]Consultoria!#REF!</definedName>
    <definedName name="__FEV97" localSheetId="4">[4]Consultoria!#REF!</definedName>
    <definedName name="__FEV97">[4]Consultoria!#REF!</definedName>
    <definedName name="__FEV98" localSheetId="9">[4]Consultoria!#REF!</definedName>
    <definedName name="__FEV98" localSheetId="4">[4]Consultoria!#REF!</definedName>
    <definedName name="__FEV98">[4]Consultoria!#REF!</definedName>
    <definedName name="__FEV99" localSheetId="9">[4]Consultoria!#REF!</definedName>
    <definedName name="__FEV99" localSheetId="4">[4]Consultoria!#REF!</definedName>
    <definedName name="__FEV99">[4]Consultoria!#REF!</definedName>
    <definedName name="__ind100" localSheetId="9">#REF!</definedName>
    <definedName name="__ind100" localSheetId="4">#REF!</definedName>
    <definedName name="__ind100">#REF!</definedName>
    <definedName name="__JAN95" localSheetId="9">[4]Consultoria!#REF!</definedName>
    <definedName name="__JAN95" localSheetId="4">[4]Consultoria!#REF!</definedName>
    <definedName name="__JAN95">[4]Consultoria!#REF!</definedName>
    <definedName name="__JAN96" localSheetId="9">[4]Consultoria!#REF!</definedName>
    <definedName name="__JAN96" localSheetId="4">[4]Consultoria!#REF!</definedName>
    <definedName name="__JAN96">[4]Consultoria!#REF!</definedName>
    <definedName name="__JAN97" localSheetId="9">[4]Consultoria!#REF!</definedName>
    <definedName name="__JAN97" localSheetId="4">[4]Consultoria!#REF!</definedName>
    <definedName name="__JAN97">[4]Consultoria!#REF!</definedName>
    <definedName name="__JAN98" localSheetId="9">[4]Consultoria!#REF!</definedName>
    <definedName name="__JAN98" localSheetId="4">[4]Consultoria!#REF!</definedName>
    <definedName name="__JAN98">[4]Consultoria!#REF!</definedName>
    <definedName name="__JAN99" localSheetId="9">[4]Consultoria!#REF!</definedName>
    <definedName name="__JAN99" localSheetId="4">[4]Consultoria!#REF!</definedName>
    <definedName name="__JAN99">[4]Consultoria!#REF!</definedName>
    <definedName name="__JAZ1" localSheetId="9">#REF!</definedName>
    <definedName name="__JAZ1" localSheetId="4">#REF!</definedName>
    <definedName name="__JAZ1">#REF!</definedName>
    <definedName name="__JAZ11" localSheetId="9">#REF!</definedName>
    <definedName name="__JAZ11" localSheetId="4">#REF!</definedName>
    <definedName name="__JAZ11">#REF!</definedName>
    <definedName name="__JAZ2" localSheetId="9">#REF!</definedName>
    <definedName name="__JAZ2" localSheetId="4">#REF!</definedName>
    <definedName name="__JAZ2">#REF!</definedName>
    <definedName name="__JAZ22" localSheetId="9">#REF!</definedName>
    <definedName name="__JAZ22" localSheetId="4">#REF!</definedName>
    <definedName name="__JAZ22">#REF!</definedName>
    <definedName name="__JAZ3" localSheetId="9">#REF!</definedName>
    <definedName name="__JAZ3" localSheetId="4">#REF!</definedName>
    <definedName name="__JAZ3">#REF!</definedName>
    <definedName name="__JAZ33" localSheetId="9">#REF!</definedName>
    <definedName name="__JAZ33" localSheetId="4">#REF!</definedName>
    <definedName name="__JAZ33">#REF!</definedName>
    <definedName name="__JUL95" localSheetId="9">[4]Consultoria!#REF!</definedName>
    <definedName name="__JUL95" localSheetId="4">[4]Consultoria!#REF!</definedName>
    <definedName name="__JUL95">[4]Consultoria!#REF!</definedName>
    <definedName name="__JUL96" localSheetId="9">[4]Consultoria!#REF!</definedName>
    <definedName name="__JUL96" localSheetId="4">[4]Consultoria!#REF!</definedName>
    <definedName name="__JUL96">[4]Consultoria!#REF!</definedName>
    <definedName name="__JUL97" localSheetId="9">[4]Consultoria!#REF!</definedName>
    <definedName name="__JUL97" localSheetId="4">[4]Consultoria!#REF!</definedName>
    <definedName name="__JUL97">[4]Consultoria!#REF!</definedName>
    <definedName name="__JUL98" localSheetId="9">[4]Consultoria!#REF!</definedName>
    <definedName name="__JUL98" localSheetId="4">[4]Consultoria!#REF!</definedName>
    <definedName name="__JUL98">[4]Consultoria!#REF!</definedName>
    <definedName name="__JUL99" localSheetId="9">[4]Consultoria!#REF!</definedName>
    <definedName name="__JUL99" localSheetId="4">[4]Consultoria!#REF!</definedName>
    <definedName name="__JUL99">[4]Consultoria!#REF!</definedName>
    <definedName name="__JUN95" localSheetId="9">[4]Consultoria!#REF!</definedName>
    <definedName name="__JUN95" localSheetId="4">[4]Consultoria!#REF!</definedName>
    <definedName name="__JUN95">[4]Consultoria!#REF!</definedName>
    <definedName name="__JUN96" localSheetId="9">[4]Consultoria!#REF!</definedName>
    <definedName name="__JUN96" localSheetId="4">[4]Consultoria!#REF!</definedName>
    <definedName name="__JUN96">[4]Consultoria!#REF!</definedName>
    <definedName name="__JUN97" localSheetId="9">[4]Consultoria!#REF!</definedName>
    <definedName name="__JUN97" localSheetId="4">[4]Consultoria!#REF!</definedName>
    <definedName name="__JUN97">[4]Consultoria!#REF!</definedName>
    <definedName name="__JUN98" localSheetId="9">[4]Consultoria!#REF!</definedName>
    <definedName name="__JUN98" localSheetId="4">[4]Consultoria!#REF!</definedName>
    <definedName name="__JUN98">[4]Consultoria!#REF!</definedName>
    <definedName name="__JUN99" localSheetId="9">[4]Consultoria!#REF!</definedName>
    <definedName name="__JUN99" localSheetId="4">[4]Consultoria!#REF!</definedName>
    <definedName name="__JUN99">[4]Consultoria!#REF!</definedName>
    <definedName name="__la2" localSheetId="9">[2]SERVIÇOS!#REF!</definedName>
    <definedName name="__la2" localSheetId="4">[2]SERVIÇOS!#REF!</definedName>
    <definedName name="__la2">[2]SERVIÇOS!#REF!</definedName>
    <definedName name="__MAI95" localSheetId="9">[4]Consultoria!#REF!</definedName>
    <definedName name="__MAI95" localSheetId="4">[4]Consultoria!#REF!</definedName>
    <definedName name="__MAI95">[4]Consultoria!#REF!</definedName>
    <definedName name="__MAI96" localSheetId="9">[4]Consultoria!#REF!</definedName>
    <definedName name="__MAI96" localSheetId="4">[4]Consultoria!#REF!</definedName>
    <definedName name="__MAI96">[4]Consultoria!#REF!</definedName>
    <definedName name="__MAI97" localSheetId="9">[4]Consultoria!#REF!</definedName>
    <definedName name="__MAI97" localSheetId="4">[4]Consultoria!#REF!</definedName>
    <definedName name="__MAI97">[4]Consultoria!#REF!</definedName>
    <definedName name="__MAI98" localSheetId="9">[4]Consultoria!#REF!</definedName>
    <definedName name="__MAI98" localSheetId="4">[4]Consultoria!#REF!</definedName>
    <definedName name="__MAI98">[4]Consultoria!#REF!</definedName>
    <definedName name="__MAI99" localSheetId="9">[4]Consultoria!#REF!</definedName>
    <definedName name="__MAI99" localSheetId="4">[4]Consultoria!#REF!</definedName>
    <definedName name="__MAI99">[4]Consultoria!#REF!</definedName>
    <definedName name="__MAR95" localSheetId="9">[4]Consultoria!#REF!</definedName>
    <definedName name="__MAR95" localSheetId="4">[4]Consultoria!#REF!</definedName>
    <definedName name="__MAR95">[4]Consultoria!#REF!</definedName>
    <definedName name="__MAR96" localSheetId="9">[4]Consultoria!#REF!</definedName>
    <definedName name="__MAR96" localSheetId="4">[4]Consultoria!#REF!</definedName>
    <definedName name="__MAR96">[4]Consultoria!#REF!</definedName>
    <definedName name="__MAR97" localSheetId="9">[4]Consultoria!#REF!</definedName>
    <definedName name="__MAR97" localSheetId="4">[4]Consultoria!#REF!</definedName>
    <definedName name="__MAR97">[4]Consultoria!#REF!</definedName>
    <definedName name="__MAR98" localSheetId="9">[4]Consultoria!#REF!</definedName>
    <definedName name="__MAR98" localSheetId="4">[4]Consultoria!#REF!</definedName>
    <definedName name="__MAR98">[4]Consultoria!#REF!</definedName>
    <definedName name="__MAR99" localSheetId="9">[4]Consultoria!#REF!</definedName>
    <definedName name="__MAR99" localSheetId="4">[4]Consultoria!#REF!</definedName>
    <definedName name="__MAR99">[4]Consultoria!#REF!</definedName>
    <definedName name="__mem2">'[6]Mat Asf'!$H$37</definedName>
    <definedName name="__MO2">'[7]Desmat 0,15'!$H$30</definedName>
    <definedName name="__NOV94" localSheetId="9">[4]Consultoria!#REF!</definedName>
    <definedName name="__NOV94" localSheetId="4">[4]Consultoria!#REF!</definedName>
    <definedName name="__NOV94">[4]Consultoria!#REF!</definedName>
    <definedName name="__NOV95" localSheetId="9">[4]Consultoria!#REF!</definedName>
    <definedName name="__NOV95" localSheetId="4">[4]Consultoria!#REF!</definedName>
    <definedName name="__NOV95">[4]Consultoria!#REF!</definedName>
    <definedName name="__NOV96" localSheetId="9">[4]Consultoria!#REF!</definedName>
    <definedName name="__NOV96" localSheetId="4">[4]Consultoria!#REF!</definedName>
    <definedName name="__NOV96">[4]Consultoria!#REF!</definedName>
    <definedName name="__NOV97" localSheetId="9">[4]Consultoria!#REF!</definedName>
    <definedName name="__NOV97" localSheetId="4">[4]Consultoria!#REF!</definedName>
    <definedName name="__NOV97">[4]Consultoria!#REF!</definedName>
    <definedName name="__NOV98" localSheetId="9">[4]Consultoria!#REF!</definedName>
    <definedName name="__NOV98" localSheetId="4">[4]Consultoria!#REF!</definedName>
    <definedName name="__NOV98">[4]Consultoria!#REF!</definedName>
    <definedName name="__NOV99" localSheetId="9">[4]Consultoria!#REF!</definedName>
    <definedName name="__NOV99" localSheetId="4">[4]Consultoria!#REF!</definedName>
    <definedName name="__NOV99">[4]Consultoria!#REF!</definedName>
    <definedName name="__oac2" localSheetId="9">#REF!</definedName>
    <definedName name="__oac2" localSheetId="4">#REF!</definedName>
    <definedName name="__oac2">#REF!</definedName>
    <definedName name="__oae2" localSheetId="9">#REF!</definedName>
    <definedName name="__oae2" localSheetId="4">#REF!</definedName>
    <definedName name="__oae2">#REF!</definedName>
    <definedName name="__oco2" localSheetId="9">#REF!</definedName>
    <definedName name="__oco2" localSheetId="4">#REF!</definedName>
    <definedName name="__oco2">#REF!</definedName>
    <definedName name="__OUT94" localSheetId="9">[4]Consultoria!#REF!</definedName>
    <definedName name="__OUT94" localSheetId="4">[4]Consultoria!#REF!</definedName>
    <definedName name="__OUT94">[4]Consultoria!#REF!</definedName>
    <definedName name="__OUT95" localSheetId="9">[4]Consultoria!#REF!</definedName>
    <definedName name="__OUT95" localSheetId="4">[4]Consultoria!#REF!</definedName>
    <definedName name="__OUT95">[4]Consultoria!#REF!</definedName>
    <definedName name="__OUT96" localSheetId="9">[4]Consultoria!#REF!</definedName>
    <definedName name="__OUT96" localSheetId="4">[4]Consultoria!#REF!</definedName>
    <definedName name="__OUT96">[4]Consultoria!#REF!</definedName>
    <definedName name="__OUT97" localSheetId="9">[4]Consultoria!#REF!</definedName>
    <definedName name="__OUT97" localSheetId="4">[4]Consultoria!#REF!</definedName>
    <definedName name="__OUT97">[4]Consultoria!#REF!</definedName>
    <definedName name="__OUT98" localSheetId="9">[4]Consultoria!#REF!</definedName>
    <definedName name="__OUT98" localSheetId="4">[4]Consultoria!#REF!</definedName>
    <definedName name="__OUT98">[4]Consultoria!#REF!</definedName>
    <definedName name="__OUT99" localSheetId="9">[4]Consultoria!#REF!</definedName>
    <definedName name="__OUT99" localSheetId="4">[4]Consultoria!#REF!</definedName>
    <definedName name="__OUT99">[4]Consultoria!#REF!</definedName>
    <definedName name="__pav2" localSheetId="9">#REF!</definedName>
    <definedName name="__pav2" localSheetId="4">#REF!</definedName>
    <definedName name="__pav2">#REF!</definedName>
    <definedName name="__PCM30" localSheetId="9">[2]SERVIÇOS!#REF!</definedName>
    <definedName name="__PCM30" localSheetId="4">[2]SERVIÇOS!#REF!</definedName>
    <definedName name="__PCM30">[2]SERVIÇOS!#REF!</definedName>
    <definedName name="__PL1" localSheetId="9">#REF!</definedName>
    <definedName name="__PL1" localSheetId="4">#REF!</definedName>
    <definedName name="__PL1">#REF!</definedName>
    <definedName name="__PLA2" localSheetId="9">[2]SERVIÇOS!#REF!</definedName>
    <definedName name="__PLA2" localSheetId="4">[2]SERVIÇOS!#REF!</definedName>
    <definedName name="__PLA2">[2]SERVIÇOS!#REF!</definedName>
    <definedName name="__PTB10" localSheetId="9">[2]SERVIÇOS!#REF!</definedName>
    <definedName name="__PTB10" localSheetId="4">[2]SERVIÇOS!#REF!</definedName>
    <definedName name="__PTB10">[2]SERVIÇOS!#REF!</definedName>
    <definedName name="__RET1" localSheetId="9">#REF!</definedName>
    <definedName name="__RET1" localSheetId="4">#REF!</definedName>
    <definedName name="__RET1">#REF!</definedName>
    <definedName name="__SE2" localSheetId="4">#REF!</definedName>
    <definedName name="__SET94" localSheetId="9">[4]Consultoria!#REF!</definedName>
    <definedName name="__SET94" localSheetId="4">[4]Consultoria!#REF!</definedName>
    <definedName name="__SET94">[4]Consultoria!#REF!</definedName>
    <definedName name="__SET95" localSheetId="9">[4]Consultoria!#REF!</definedName>
    <definedName name="__SET95" localSheetId="4">[4]Consultoria!#REF!</definedName>
    <definedName name="__SET95">[4]Consultoria!#REF!</definedName>
    <definedName name="__SET96" localSheetId="9">[4]Consultoria!#REF!</definedName>
    <definedName name="__SET96" localSheetId="4">[4]Consultoria!#REF!</definedName>
    <definedName name="__SET96">[4]Consultoria!#REF!</definedName>
    <definedName name="__SET97" localSheetId="9">[4]Consultoria!#REF!</definedName>
    <definedName name="__SET97" localSheetId="4">[4]Consultoria!#REF!</definedName>
    <definedName name="__SET97">[4]Consultoria!#REF!</definedName>
    <definedName name="__SET98" localSheetId="9">[4]Consultoria!#REF!</definedName>
    <definedName name="__SET98" localSheetId="4">[4]Consultoria!#REF!</definedName>
    <definedName name="__SET98">[4]Consultoria!#REF!</definedName>
    <definedName name="__SET99" localSheetId="9">[4]Consultoria!#REF!</definedName>
    <definedName name="__SET99" localSheetId="4">[4]Consultoria!#REF!</definedName>
    <definedName name="__SET99">[4]Consultoria!#REF!</definedName>
    <definedName name="__TB10" localSheetId="9">#REF!</definedName>
    <definedName name="__TB10" localSheetId="4">#REF!</definedName>
    <definedName name="__TB10">#REF!</definedName>
    <definedName name="__ter2" localSheetId="9">#REF!</definedName>
    <definedName name="__ter2" localSheetId="4">#REF!</definedName>
    <definedName name="__ter2">#REF!</definedName>
    <definedName name="__TOT1" localSheetId="9">[2]SERVIÇOS!#REF!</definedName>
    <definedName name="__TOT1" localSheetId="4">[2]SERVIÇOS!#REF!</definedName>
    <definedName name="__TOT1">[2]SERVIÇOS!#REF!</definedName>
    <definedName name="__TOT2" localSheetId="9">[2]SERVIÇOS!#REF!</definedName>
    <definedName name="__TOT2" localSheetId="4">[2]SERVIÇOS!#REF!</definedName>
    <definedName name="__TOT2">[2]SERVIÇOS!#REF!</definedName>
    <definedName name="__TOT3" localSheetId="9">[2]SERVIÇOS!#REF!</definedName>
    <definedName name="__TOT3" localSheetId="4">[2]SERVIÇOS!#REF!</definedName>
    <definedName name="__TOT3">[2]SERVIÇOS!#REF!</definedName>
    <definedName name="__TOT4" localSheetId="9">[2]SERVIÇOS!#REF!</definedName>
    <definedName name="__TOT4" localSheetId="4">[2]SERVIÇOS!#REF!</definedName>
    <definedName name="__TOT4">[2]SERVIÇOS!#REF!</definedName>
    <definedName name="__TOT5" localSheetId="9">[2]SERVIÇOS!#REF!</definedName>
    <definedName name="__TOT5" localSheetId="4">[2]SERVIÇOS!#REF!</definedName>
    <definedName name="__TOT5">[2]SERVIÇOS!#REF!</definedName>
    <definedName name="__TOT6" localSheetId="9">[2]SERVIÇOS!#REF!</definedName>
    <definedName name="__TOT6" localSheetId="4">[2]SERVIÇOS!#REF!</definedName>
    <definedName name="__TOT6">[2]SERVIÇOS!#REF!</definedName>
    <definedName name="__TOT7" localSheetId="9">[2]SERVIÇOS!#REF!</definedName>
    <definedName name="__TOT7" localSheetId="4">[2]SERVIÇOS!#REF!</definedName>
    <definedName name="__TOT7">[2]SERVIÇOS!#REF!</definedName>
    <definedName name="_01_09_96" localSheetId="9">#REF!</definedName>
    <definedName name="_01_09_96" localSheetId="4">#REF!</definedName>
    <definedName name="_01_09_96">#REF!</definedName>
    <definedName name="_ABR95" localSheetId="9">[3]Consultoria!#REF!</definedName>
    <definedName name="_ABR95" localSheetId="4">[3]Consultoria!#REF!</definedName>
    <definedName name="_ABR95">[3]Consultoria!#REF!</definedName>
    <definedName name="_ABR96" localSheetId="9">[3]Consultoria!#REF!</definedName>
    <definedName name="_ABR96" localSheetId="4">[3]Consultoria!#REF!</definedName>
    <definedName name="_ABR96">[3]Consultoria!#REF!</definedName>
    <definedName name="_ABR97" localSheetId="9">[3]Consultoria!#REF!</definedName>
    <definedName name="_ABR97" localSheetId="4">[3]Consultoria!#REF!</definedName>
    <definedName name="_ABR97">[3]Consultoria!#REF!</definedName>
    <definedName name="_ABR98" localSheetId="9">[3]Consultoria!#REF!</definedName>
    <definedName name="_ABR98" localSheetId="4">[3]Consultoria!#REF!</definedName>
    <definedName name="_ABR98">[3]Consultoria!#REF!</definedName>
    <definedName name="_ABR99" localSheetId="9">[3]Consultoria!#REF!</definedName>
    <definedName name="_ABR99" localSheetId="4">[3]Consultoria!#REF!</definedName>
    <definedName name="_ABR99">[3]Consultoria!#REF!</definedName>
    <definedName name="_ACA25">[1]DADOS!$C$17</definedName>
    <definedName name="_ACA50">[1]DADOS!$C$16</definedName>
    <definedName name="_AGO95" localSheetId="9">[3]Consultoria!#REF!</definedName>
    <definedName name="_AGO95" localSheetId="4">[3]Consultoria!#REF!</definedName>
    <definedName name="_AGO95">[3]Consultoria!#REF!</definedName>
    <definedName name="_AGO96" localSheetId="9">[3]Consultoria!#REF!</definedName>
    <definedName name="_AGO96" localSheetId="4">[3]Consultoria!#REF!</definedName>
    <definedName name="_AGO96">[3]Consultoria!#REF!</definedName>
    <definedName name="_AGO97" localSheetId="9">[3]Consultoria!#REF!</definedName>
    <definedName name="_AGO97" localSheetId="4">[3]Consultoria!#REF!</definedName>
    <definedName name="_AGO97">[3]Consultoria!#REF!</definedName>
    <definedName name="_AGO98" localSheetId="9">[3]Consultoria!#REF!</definedName>
    <definedName name="_AGO98" localSheetId="4">[3]Consultoria!#REF!</definedName>
    <definedName name="_AGO98">[3]Consultoria!#REF!</definedName>
    <definedName name="_AGO99" localSheetId="9">[3]Consultoria!#REF!</definedName>
    <definedName name="_AGO99" localSheetId="4">[3]Consultoria!#REF!</definedName>
    <definedName name="_AGO99">[3]Consultoria!#REF!</definedName>
    <definedName name="_CCM30" localSheetId="9">[2]SERVIÇOS!#REF!</definedName>
    <definedName name="_CCM30" localSheetId="4">[2]SERVIÇOS!#REF!</definedName>
    <definedName name="_CCM30">[2]SERVIÇOS!#REF!</definedName>
    <definedName name="_CMM30">[1]DADOS!$B$39</definedName>
    <definedName name="_DEZ94" localSheetId="9">[3]Consultoria!#REF!</definedName>
    <definedName name="_DEZ94" localSheetId="4">[3]Consultoria!#REF!</definedName>
    <definedName name="_DEZ94">[3]Consultoria!#REF!</definedName>
    <definedName name="_DEZ95" localSheetId="9">[3]Consultoria!#REF!</definedName>
    <definedName name="_DEZ95" localSheetId="4">[3]Consultoria!#REF!</definedName>
    <definedName name="_DEZ95">[3]Consultoria!#REF!</definedName>
    <definedName name="_DEZ96" localSheetId="9">[3]Consultoria!#REF!</definedName>
    <definedName name="_DEZ96" localSheetId="4">[3]Consultoria!#REF!</definedName>
    <definedName name="_DEZ96">[3]Consultoria!#REF!</definedName>
    <definedName name="_DEZ97" localSheetId="9">[3]Consultoria!#REF!</definedName>
    <definedName name="_DEZ97" localSheetId="4">[3]Consultoria!#REF!</definedName>
    <definedName name="_DEZ97">[3]Consultoria!#REF!</definedName>
    <definedName name="_DEZ98" localSheetId="9">[3]Consultoria!#REF!</definedName>
    <definedName name="_DEZ98" localSheetId="4">[3]Consultoria!#REF!</definedName>
    <definedName name="_DEZ98">[3]Consultoria!#REF!</definedName>
    <definedName name="_DEZ99" localSheetId="9">[3]Consultoria!#REF!</definedName>
    <definedName name="_DEZ99" localSheetId="4">[3]Consultoria!#REF!</definedName>
    <definedName name="_DEZ99">[3]Consultoria!#REF!</definedName>
    <definedName name="_dmt1000" localSheetId="9">#REF!</definedName>
    <definedName name="_dmt1000" localSheetId="4">#REF!</definedName>
    <definedName name="_dmt1000">#REF!</definedName>
    <definedName name="_dmt1200" localSheetId="9">#REF!</definedName>
    <definedName name="_dmt1200" localSheetId="4">#REF!</definedName>
    <definedName name="_dmt1200">#REF!</definedName>
    <definedName name="_dmt200" localSheetId="9">#REF!</definedName>
    <definedName name="_dmt200" localSheetId="4">#REF!</definedName>
    <definedName name="_dmt200">#REF!</definedName>
    <definedName name="_dmt400" localSheetId="9">#REF!</definedName>
    <definedName name="_dmt400" localSheetId="4">#REF!</definedName>
    <definedName name="_dmt400">#REF!</definedName>
    <definedName name="_dmt50" localSheetId="9">#REF!</definedName>
    <definedName name="_dmt50" localSheetId="4">#REF!</definedName>
    <definedName name="_dmt50">#REF!</definedName>
    <definedName name="_dmt600" localSheetId="9">#REF!</definedName>
    <definedName name="_dmt600" localSheetId="4">#REF!</definedName>
    <definedName name="_dmt600">#REF!</definedName>
    <definedName name="_dmt800" localSheetId="9">#REF!</definedName>
    <definedName name="_dmt800" localSheetId="4">#REF!</definedName>
    <definedName name="_dmt800">#REF!</definedName>
    <definedName name="_dre2" localSheetId="9">#REF!</definedName>
    <definedName name="_dre2" localSheetId="4">#REF!</definedName>
    <definedName name="_dre2">#REF!</definedName>
    <definedName name="_emp2">'[8]DMT modelo'!$AA$13</definedName>
    <definedName name="_FEV95" localSheetId="9">[3]Consultoria!#REF!</definedName>
    <definedName name="_FEV95" localSheetId="4">[3]Consultoria!#REF!</definedName>
    <definedName name="_FEV95">[3]Consultoria!#REF!</definedName>
    <definedName name="_FEV96" localSheetId="9">[3]Consultoria!#REF!</definedName>
    <definedName name="_FEV96" localSheetId="4">[3]Consultoria!#REF!</definedName>
    <definedName name="_FEV96">[3]Consultoria!#REF!</definedName>
    <definedName name="_FEV97" localSheetId="9">[3]Consultoria!#REF!</definedName>
    <definedName name="_FEV97" localSheetId="4">[3]Consultoria!#REF!</definedName>
    <definedName name="_FEV97">[3]Consultoria!#REF!</definedName>
    <definedName name="_FEV98" localSheetId="9">[3]Consultoria!#REF!</definedName>
    <definedName name="_FEV98" localSheetId="4">[3]Consultoria!#REF!</definedName>
    <definedName name="_FEV98">[3]Consultoria!#REF!</definedName>
    <definedName name="_FEV99" localSheetId="9">[3]Consultoria!#REF!</definedName>
    <definedName name="_FEV99" localSheetId="4">[3]Consultoria!#REF!</definedName>
    <definedName name="_FEV99">[3]Consultoria!#REF!</definedName>
    <definedName name="_ind100" localSheetId="9">#REF!</definedName>
    <definedName name="_ind100" localSheetId="4">#REF!</definedName>
    <definedName name="_ind100">#REF!</definedName>
    <definedName name="_JAN95" localSheetId="9">[3]Consultoria!#REF!</definedName>
    <definedName name="_JAN95" localSheetId="4">[3]Consultoria!#REF!</definedName>
    <definedName name="_JAN95">[3]Consultoria!#REF!</definedName>
    <definedName name="_JAN96" localSheetId="9">[3]Consultoria!#REF!</definedName>
    <definedName name="_JAN96" localSheetId="4">[3]Consultoria!#REF!</definedName>
    <definedName name="_JAN96">[3]Consultoria!#REF!</definedName>
    <definedName name="_JAN97" localSheetId="9">[3]Consultoria!#REF!</definedName>
    <definedName name="_JAN97" localSheetId="4">[3]Consultoria!#REF!</definedName>
    <definedName name="_JAN97">[3]Consultoria!#REF!</definedName>
    <definedName name="_JAN98" localSheetId="9">[3]Consultoria!#REF!</definedName>
    <definedName name="_JAN98" localSheetId="4">[3]Consultoria!#REF!</definedName>
    <definedName name="_JAN98">[3]Consultoria!#REF!</definedName>
    <definedName name="_JAN99" localSheetId="9">[3]Consultoria!#REF!</definedName>
    <definedName name="_JAN99" localSheetId="4">[3]Consultoria!#REF!</definedName>
    <definedName name="_JAN99">[3]Consultoria!#REF!</definedName>
    <definedName name="_JAZ1" localSheetId="9">#REF!</definedName>
    <definedName name="_JAZ1" localSheetId="4">#REF!</definedName>
    <definedName name="_JAZ1">#REF!</definedName>
    <definedName name="_JAZ11" localSheetId="9">#REF!</definedName>
    <definedName name="_JAZ11" localSheetId="4">#REF!</definedName>
    <definedName name="_JAZ11">#REF!</definedName>
    <definedName name="_JAZ2" localSheetId="9">#REF!</definedName>
    <definedName name="_JAZ2" localSheetId="4">#REF!</definedName>
    <definedName name="_JAZ2">#REF!</definedName>
    <definedName name="_JAZ22" localSheetId="9">#REF!</definedName>
    <definedName name="_JAZ22" localSheetId="4">#REF!</definedName>
    <definedName name="_JAZ22">#REF!</definedName>
    <definedName name="_JAZ3" localSheetId="9">#REF!</definedName>
    <definedName name="_JAZ3" localSheetId="4">#REF!</definedName>
    <definedName name="_JAZ3">#REF!</definedName>
    <definedName name="_JAZ33" localSheetId="9">#REF!</definedName>
    <definedName name="_JAZ33" localSheetId="4">#REF!</definedName>
    <definedName name="_JAZ33">#REF!</definedName>
    <definedName name="_JUL95" localSheetId="9">[3]Consultoria!#REF!</definedName>
    <definedName name="_JUL95" localSheetId="4">[3]Consultoria!#REF!</definedName>
    <definedName name="_JUL95">[3]Consultoria!#REF!</definedName>
    <definedName name="_JUL96" localSheetId="9">[3]Consultoria!#REF!</definedName>
    <definedName name="_JUL96" localSheetId="4">[3]Consultoria!#REF!</definedName>
    <definedName name="_JUL96">[3]Consultoria!#REF!</definedName>
    <definedName name="_JUL97" localSheetId="9">[3]Consultoria!#REF!</definedName>
    <definedName name="_JUL97" localSheetId="4">[3]Consultoria!#REF!</definedName>
    <definedName name="_JUL97">[3]Consultoria!#REF!</definedName>
    <definedName name="_JUL98" localSheetId="9">[3]Consultoria!#REF!</definedName>
    <definedName name="_JUL98" localSheetId="4">[3]Consultoria!#REF!</definedName>
    <definedName name="_JUL98">[3]Consultoria!#REF!</definedName>
    <definedName name="_JUL99" localSheetId="9">[3]Consultoria!#REF!</definedName>
    <definedName name="_JUL99" localSheetId="4">[3]Consultoria!#REF!</definedName>
    <definedName name="_JUL99">[3]Consultoria!#REF!</definedName>
    <definedName name="_JUN95" localSheetId="9">[3]Consultoria!#REF!</definedName>
    <definedName name="_JUN95" localSheetId="4">[3]Consultoria!#REF!</definedName>
    <definedName name="_JUN95">[3]Consultoria!#REF!</definedName>
    <definedName name="_JUN96" localSheetId="9">[3]Consultoria!#REF!</definedName>
    <definedName name="_JUN96" localSheetId="4">[3]Consultoria!#REF!</definedName>
    <definedName name="_JUN96">[3]Consultoria!#REF!</definedName>
    <definedName name="_JUN97" localSheetId="9">[3]Consultoria!#REF!</definedName>
    <definedName name="_JUN97" localSheetId="4">[3]Consultoria!#REF!</definedName>
    <definedName name="_JUN97">[3]Consultoria!#REF!</definedName>
    <definedName name="_JUN98" localSheetId="9">[3]Consultoria!#REF!</definedName>
    <definedName name="_JUN98" localSheetId="4">[3]Consultoria!#REF!</definedName>
    <definedName name="_JUN98">[3]Consultoria!#REF!</definedName>
    <definedName name="_JUN99" localSheetId="9">[3]Consultoria!#REF!</definedName>
    <definedName name="_JUN99" localSheetId="4">[3]Consultoria!#REF!</definedName>
    <definedName name="_JUN99">[3]Consultoria!#REF!</definedName>
    <definedName name="_la2" localSheetId="9">[2]SERVIÇOS!#REF!</definedName>
    <definedName name="_la2" localSheetId="4">[2]SERVIÇOS!#REF!</definedName>
    <definedName name="_la2">[2]SERVIÇOS!#REF!</definedName>
    <definedName name="_MAI95" localSheetId="9">[3]Consultoria!#REF!</definedName>
    <definedName name="_MAI95" localSheetId="4">[3]Consultoria!#REF!</definedName>
    <definedName name="_MAI95">[3]Consultoria!#REF!</definedName>
    <definedName name="_MAI96" localSheetId="9">[3]Consultoria!#REF!</definedName>
    <definedName name="_MAI96" localSheetId="4">[3]Consultoria!#REF!</definedName>
    <definedName name="_MAI96">[3]Consultoria!#REF!</definedName>
    <definedName name="_MAI97" localSheetId="9">[3]Consultoria!#REF!</definedName>
    <definedName name="_MAI97" localSheetId="4">[3]Consultoria!#REF!</definedName>
    <definedName name="_MAI97">[3]Consultoria!#REF!</definedName>
    <definedName name="_MAI98" localSheetId="9">[3]Consultoria!#REF!</definedName>
    <definedName name="_MAI98" localSheetId="4">[3]Consultoria!#REF!</definedName>
    <definedName name="_MAI98">[3]Consultoria!#REF!</definedName>
    <definedName name="_MAI99" localSheetId="9">[3]Consultoria!#REF!</definedName>
    <definedName name="_MAI99" localSheetId="4">[3]Consultoria!#REF!</definedName>
    <definedName name="_MAI99">[3]Consultoria!#REF!</definedName>
    <definedName name="_MAR95" localSheetId="9">[3]Consultoria!#REF!</definedName>
    <definedName name="_MAR95" localSheetId="4">[3]Consultoria!#REF!</definedName>
    <definedName name="_MAR95">[3]Consultoria!#REF!</definedName>
    <definedName name="_MAR96" localSheetId="9">[3]Consultoria!#REF!</definedName>
    <definedName name="_MAR96" localSheetId="4">[3]Consultoria!#REF!</definedName>
    <definedName name="_MAR96">[3]Consultoria!#REF!</definedName>
    <definedName name="_MAR97" localSheetId="9">[3]Consultoria!#REF!</definedName>
    <definedName name="_MAR97" localSheetId="4">[3]Consultoria!#REF!</definedName>
    <definedName name="_MAR97">[3]Consultoria!#REF!</definedName>
    <definedName name="_MAR98" localSheetId="9">[3]Consultoria!#REF!</definedName>
    <definedName name="_MAR98" localSheetId="4">[3]Consultoria!#REF!</definedName>
    <definedName name="_MAR98">[3]Consultoria!#REF!</definedName>
    <definedName name="_MAR99" localSheetId="9">[3]Consultoria!#REF!</definedName>
    <definedName name="_MAR99" localSheetId="4">[3]Consultoria!#REF!</definedName>
    <definedName name="_MAR99">[3]Consultoria!#REF!</definedName>
    <definedName name="_mem2">'[7]Mat Asf'!$H$37</definedName>
    <definedName name="_MO2">'[9]Desmat 0,15'!$H$30</definedName>
    <definedName name="_NOV94" localSheetId="9">[3]Consultoria!#REF!</definedName>
    <definedName name="_NOV94" localSheetId="4">[3]Consultoria!#REF!</definedName>
    <definedName name="_NOV94">[3]Consultoria!#REF!</definedName>
    <definedName name="_NOV95" localSheetId="9">[3]Consultoria!#REF!</definedName>
    <definedName name="_NOV95" localSheetId="4">[3]Consultoria!#REF!</definedName>
    <definedName name="_NOV95">[3]Consultoria!#REF!</definedName>
    <definedName name="_NOV96" localSheetId="9">[3]Consultoria!#REF!</definedName>
    <definedName name="_NOV96" localSheetId="4">[3]Consultoria!#REF!</definedName>
    <definedName name="_NOV96">[3]Consultoria!#REF!</definedName>
    <definedName name="_NOV97" localSheetId="9">[3]Consultoria!#REF!</definedName>
    <definedName name="_NOV97" localSheetId="4">[3]Consultoria!#REF!</definedName>
    <definedName name="_NOV97">[3]Consultoria!#REF!</definedName>
    <definedName name="_NOV98" localSheetId="9">[3]Consultoria!#REF!</definedName>
    <definedName name="_NOV98" localSheetId="4">[3]Consultoria!#REF!</definedName>
    <definedName name="_NOV98">[3]Consultoria!#REF!</definedName>
    <definedName name="_NOV99" localSheetId="9">[3]Consultoria!#REF!</definedName>
    <definedName name="_NOV99" localSheetId="4">[3]Consultoria!#REF!</definedName>
    <definedName name="_NOV99">[3]Consultoria!#REF!</definedName>
    <definedName name="_oac2" localSheetId="9">#REF!</definedName>
    <definedName name="_oac2" localSheetId="4">#REF!</definedName>
    <definedName name="_oac2">#REF!</definedName>
    <definedName name="_oae2" localSheetId="9">#REF!</definedName>
    <definedName name="_oae2" localSheetId="4">#REF!</definedName>
    <definedName name="_oae2">#REF!</definedName>
    <definedName name="_oco2" localSheetId="9">#REF!</definedName>
    <definedName name="_oco2" localSheetId="4">#REF!</definedName>
    <definedName name="_oco2">#REF!</definedName>
    <definedName name="_Order1" hidden="1">255</definedName>
    <definedName name="_Order2" hidden="1">255</definedName>
    <definedName name="_OUT94" localSheetId="9">[3]Consultoria!#REF!</definedName>
    <definedName name="_OUT94" localSheetId="4">[3]Consultoria!#REF!</definedName>
    <definedName name="_OUT94">[3]Consultoria!#REF!</definedName>
    <definedName name="_OUT95" localSheetId="9">[3]Consultoria!#REF!</definedName>
    <definedName name="_OUT95" localSheetId="4">[3]Consultoria!#REF!</definedName>
    <definedName name="_OUT95">[3]Consultoria!#REF!</definedName>
    <definedName name="_OUT96" localSheetId="9">[3]Consultoria!#REF!</definedName>
    <definedName name="_OUT96" localSheetId="4">[3]Consultoria!#REF!</definedName>
    <definedName name="_OUT96">[3]Consultoria!#REF!</definedName>
    <definedName name="_OUT97" localSheetId="9">[3]Consultoria!#REF!</definedName>
    <definedName name="_OUT97" localSheetId="4">[3]Consultoria!#REF!</definedName>
    <definedName name="_OUT97">[3]Consultoria!#REF!</definedName>
    <definedName name="_OUT98" localSheetId="9">[3]Consultoria!#REF!</definedName>
    <definedName name="_OUT98" localSheetId="4">[3]Consultoria!#REF!</definedName>
    <definedName name="_OUT98">[3]Consultoria!#REF!</definedName>
    <definedName name="_OUT99" localSheetId="9">[3]Consultoria!#REF!</definedName>
    <definedName name="_OUT99" localSheetId="4">[3]Consultoria!#REF!</definedName>
    <definedName name="_OUT99">[3]Consultoria!#REF!</definedName>
    <definedName name="_pav2" localSheetId="9">#REF!</definedName>
    <definedName name="_pav2" localSheetId="4">#REF!</definedName>
    <definedName name="_pav2">#REF!</definedName>
    <definedName name="_PCM30" localSheetId="9">[2]SERVIÇOS!#REF!</definedName>
    <definedName name="_PCM30" localSheetId="4">[2]SERVIÇOS!#REF!</definedName>
    <definedName name="_PCM30">[2]SERVIÇOS!#REF!</definedName>
    <definedName name="_PL1" localSheetId="9">#REF!</definedName>
    <definedName name="_PL1" localSheetId="4">#REF!</definedName>
    <definedName name="_PL1">#REF!</definedName>
    <definedName name="_PLA2" localSheetId="9">[2]SERVIÇOS!#REF!</definedName>
    <definedName name="_PLA2" localSheetId="4">[2]SERVIÇOS!#REF!</definedName>
    <definedName name="_PLA2">[2]SERVIÇOS!#REF!</definedName>
    <definedName name="_PTB10" localSheetId="9">[2]SERVIÇOS!#REF!</definedName>
    <definedName name="_PTB10" localSheetId="4">[2]SERVIÇOS!#REF!</definedName>
    <definedName name="_PTB10">[2]SERVIÇOS!#REF!</definedName>
    <definedName name="_RET1" localSheetId="9">#REF!</definedName>
    <definedName name="_RET1" localSheetId="4">#REF!</definedName>
    <definedName name="_RET1">#REF!</definedName>
    <definedName name="_SE2" localSheetId="9">#REF!</definedName>
    <definedName name="_SE2" localSheetId="4">#REF!</definedName>
    <definedName name="_SE2">#REF!</definedName>
    <definedName name="_SET94" localSheetId="9">[3]Consultoria!#REF!</definedName>
    <definedName name="_SET94" localSheetId="4">[3]Consultoria!#REF!</definedName>
    <definedName name="_SET94">[3]Consultoria!#REF!</definedName>
    <definedName name="_SET95" localSheetId="9">[3]Consultoria!#REF!</definedName>
    <definedName name="_SET95" localSheetId="4">[3]Consultoria!#REF!</definedName>
    <definedName name="_SET95">[3]Consultoria!#REF!</definedName>
    <definedName name="_SET96" localSheetId="9">[3]Consultoria!#REF!</definedName>
    <definedName name="_SET96" localSheetId="4">[3]Consultoria!#REF!</definedName>
    <definedName name="_SET96">[3]Consultoria!#REF!</definedName>
    <definedName name="_SET97" localSheetId="9">[3]Consultoria!#REF!</definedName>
    <definedName name="_SET97" localSheetId="4">[3]Consultoria!#REF!</definedName>
    <definedName name="_SET97">[3]Consultoria!#REF!</definedName>
    <definedName name="_SET98" localSheetId="9">[3]Consultoria!#REF!</definedName>
    <definedName name="_SET98" localSheetId="4">[3]Consultoria!#REF!</definedName>
    <definedName name="_SET98">[3]Consultoria!#REF!</definedName>
    <definedName name="_SET99" localSheetId="9">[3]Consultoria!#REF!</definedName>
    <definedName name="_SET99" localSheetId="4">[3]Consultoria!#REF!</definedName>
    <definedName name="_SET99">[3]Consultoria!#REF!</definedName>
    <definedName name="_ter2" localSheetId="9">#REF!</definedName>
    <definedName name="_ter2" localSheetId="4">#REF!</definedName>
    <definedName name="_ter2">#REF!</definedName>
    <definedName name="_TOT1" localSheetId="9">[2]SERVIÇOS!#REF!</definedName>
    <definedName name="_TOT1" localSheetId="4">[2]SERVIÇOS!#REF!</definedName>
    <definedName name="_TOT1">[2]SERVIÇOS!#REF!</definedName>
    <definedName name="_TOT2" localSheetId="9">[2]SERVIÇOS!#REF!</definedName>
    <definedName name="_TOT2" localSheetId="4">[2]SERVIÇOS!#REF!</definedName>
    <definedName name="_TOT2">[2]SERVIÇOS!#REF!</definedName>
    <definedName name="_TOT3" localSheetId="9">[2]SERVIÇOS!#REF!</definedName>
    <definedName name="_TOT3" localSheetId="4">[2]SERVIÇOS!#REF!</definedName>
    <definedName name="_TOT3">[2]SERVIÇOS!#REF!</definedName>
    <definedName name="_TOT4" localSheetId="9">[2]SERVIÇOS!#REF!</definedName>
    <definedName name="_TOT4" localSheetId="4">[2]SERVIÇOS!#REF!</definedName>
    <definedName name="_TOT4">[2]SERVIÇOS!#REF!</definedName>
    <definedName name="_TOT5" localSheetId="9">[2]SERVIÇOS!#REF!</definedName>
    <definedName name="_TOT5" localSheetId="4">[2]SERVIÇOS!#REF!</definedName>
    <definedName name="_TOT5">[2]SERVIÇOS!#REF!</definedName>
    <definedName name="_TOT6" localSheetId="9">[2]SERVIÇOS!#REF!</definedName>
    <definedName name="_TOT6" localSheetId="4">[2]SERVIÇOS!#REF!</definedName>
    <definedName name="_TOT6">[2]SERVIÇOS!#REF!</definedName>
    <definedName name="_TOT7" localSheetId="9">[2]SERVIÇOS!#REF!</definedName>
    <definedName name="_TOT7" localSheetId="4">[2]SERVIÇOS!#REF!</definedName>
    <definedName name="_TOT7">[2]SERVIÇOS!#REF!</definedName>
    <definedName name="_TT18" localSheetId="9">[10]RELATÓRIO!#REF!</definedName>
    <definedName name="_TT18" localSheetId="4">[10]RELATÓRIO!#REF!</definedName>
    <definedName name="_TT18">[10]RELATÓRIO!#REF!</definedName>
    <definedName name="_TT19" localSheetId="9">[10]RELATÓRIO!#REF!</definedName>
    <definedName name="_TT19" localSheetId="4">[10]RELATÓRIO!#REF!</definedName>
    <definedName name="_TT19">[10]RELATÓRIO!#REF!</definedName>
    <definedName name="_TT20" localSheetId="9">[10]RELATÓRIO!#REF!</definedName>
    <definedName name="_TT20" localSheetId="4">[10]RELATÓRIO!#REF!</definedName>
    <definedName name="_TT20">[10]RELATÓRIO!#REF!</definedName>
    <definedName name="a" localSheetId="9">#REF!</definedName>
    <definedName name="a" localSheetId="4">#REF!</definedName>
    <definedName name="a">#REF!</definedName>
    <definedName name="a000100a" localSheetId="9">#REF!</definedName>
    <definedName name="a000100a" localSheetId="4">#REF!</definedName>
    <definedName name="a000100a">#REF!</definedName>
    <definedName name="a000105a" localSheetId="9">#REF!</definedName>
    <definedName name="a000105a" localSheetId="4">#REF!</definedName>
    <definedName name="a000105a">#REF!</definedName>
    <definedName name="a000106a" localSheetId="9">#REF!</definedName>
    <definedName name="a000106a" localSheetId="4">#REF!</definedName>
    <definedName name="a000106a">#REF!</definedName>
    <definedName name="a000107a" localSheetId="9">#REF!</definedName>
    <definedName name="a000107a" localSheetId="4">#REF!</definedName>
    <definedName name="a000107a">#REF!</definedName>
    <definedName name="a000108a" localSheetId="9">#REF!</definedName>
    <definedName name="a000108a" localSheetId="4">#REF!</definedName>
    <definedName name="a000108a">#REF!</definedName>
    <definedName name="a000140a" localSheetId="9">#REF!</definedName>
    <definedName name="a000140a" localSheetId="4">#REF!</definedName>
    <definedName name="a000140a">#REF!</definedName>
    <definedName name="a000141a" localSheetId="9">#REF!</definedName>
    <definedName name="a000141a" localSheetId="4">#REF!</definedName>
    <definedName name="a000141a">#REF!</definedName>
    <definedName name="a000150a" localSheetId="9">#REF!</definedName>
    <definedName name="a000150a" localSheetId="4">#REF!</definedName>
    <definedName name="a000150a">#REF!</definedName>
    <definedName name="a000160a" localSheetId="9">#REF!</definedName>
    <definedName name="a000160a" localSheetId="4">#REF!</definedName>
    <definedName name="a000160a">#REF!</definedName>
    <definedName name="a000190a" localSheetId="9">#REF!</definedName>
    <definedName name="a000190a" localSheetId="4">#REF!</definedName>
    <definedName name="a000190a">#REF!</definedName>
    <definedName name="a000191a" localSheetId="9">#REF!</definedName>
    <definedName name="a000191a" localSheetId="4">#REF!</definedName>
    <definedName name="a000191a">#REF!</definedName>
    <definedName name="a000200a" localSheetId="9">#REF!</definedName>
    <definedName name="a000200a" localSheetId="4">#REF!</definedName>
    <definedName name="a000200a">#REF!</definedName>
    <definedName name="a000203a" localSheetId="9">#REF!</definedName>
    <definedName name="a000203a" localSheetId="4">#REF!</definedName>
    <definedName name="a000203a">#REF!</definedName>
    <definedName name="a000205a" localSheetId="9">#REF!</definedName>
    <definedName name="a000205a" localSheetId="4">#REF!</definedName>
    <definedName name="a000205a">#REF!</definedName>
    <definedName name="a000206a" localSheetId="9">#REF!</definedName>
    <definedName name="a000206a" localSheetId="4">#REF!</definedName>
    <definedName name="a000206a">#REF!</definedName>
    <definedName name="a000207a" localSheetId="9">#REF!</definedName>
    <definedName name="a000207a" localSheetId="4">#REF!</definedName>
    <definedName name="a000207a">#REF!</definedName>
    <definedName name="a000208a" localSheetId="9">#REF!</definedName>
    <definedName name="a000208a" localSheetId="4">#REF!</definedName>
    <definedName name="a000208a">#REF!</definedName>
    <definedName name="a000240a" localSheetId="9">#REF!</definedName>
    <definedName name="a000240a" localSheetId="4">#REF!</definedName>
    <definedName name="a000240a">#REF!</definedName>
    <definedName name="a000241a" localSheetId="9">#REF!</definedName>
    <definedName name="a000241a" localSheetId="4">#REF!</definedName>
    <definedName name="a000241a">#REF!</definedName>
    <definedName name="a000250a" localSheetId="9">#REF!</definedName>
    <definedName name="a000250a" localSheetId="4">#REF!</definedName>
    <definedName name="a000250a">#REF!</definedName>
    <definedName name="a000260a" localSheetId="9">#REF!</definedName>
    <definedName name="a000260a" localSheetId="4">#REF!</definedName>
    <definedName name="a000260a">#REF!</definedName>
    <definedName name="a000290a" localSheetId="9">#REF!</definedName>
    <definedName name="a000290a" localSheetId="4">#REF!</definedName>
    <definedName name="a000290a">#REF!</definedName>
    <definedName name="a000291a" localSheetId="9">#REF!</definedName>
    <definedName name="a000291a" localSheetId="4">#REF!</definedName>
    <definedName name="a000291a">#REF!</definedName>
    <definedName name="a001e" localSheetId="9">#REF!</definedName>
    <definedName name="a001e" localSheetId="4">#REF!</definedName>
    <definedName name="a001e">#REF!</definedName>
    <definedName name="a001i" localSheetId="9">#REF!</definedName>
    <definedName name="a001i" localSheetId="4">#REF!</definedName>
    <definedName name="a001i">#REF!</definedName>
    <definedName name="a001p" localSheetId="9">#REF!</definedName>
    <definedName name="a001p" localSheetId="4">#REF!</definedName>
    <definedName name="a001p">#REF!</definedName>
    <definedName name="a002e" localSheetId="9">#REF!</definedName>
    <definedName name="a002e" localSheetId="4">#REF!</definedName>
    <definedName name="a002e">#REF!</definedName>
    <definedName name="a002i" localSheetId="9">#REF!</definedName>
    <definedName name="a002i" localSheetId="4">#REF!</definedName>
    <definedName name="a002i">#REF!</definedName>
    <definedName name="a002p" localSheetId="9">#REF!</definedName>
    <definedName name="a002p" localSheetId="4">#REF!</definedName>
    <definedName name="a002p">#REF!</definedName>
    <definedName name="a003e" localSheetId="9">#REF!</definedName>
    <definedName name="a003e" localSheetId="4">#REF!</definedName>
    <definedName name="a003e">#REF!</definedName>
    <definedName name="a003i" localSheetId="9">#REF!</definedName>
    <definedName name="a003i" localSheetId="4">#REF!</definedName>
    <definedName name="a003i">#REF!</definedName>
    <definedName name="a003p" localSheetId="9">#REF!</definedName>
    <definedName name="a003p" localSheetId="4">#REF!</definedName>
    <definedName name="a003p">#REF!</definedName>
    <definedName name="a004e" localSheetId="9">#REF!</definedName>
    <definedName name="a004e" localSheetId="4">#REF!</definedName>
    <definedName name="a004e">#REF!</definedName>
    <definedName name="a004i" localSheetId="9">#REF!</definedName>
    <definedName name="a004i" localSheetId="4">#REF!</definedName>
    <definedName name="a004i">#REF!</definedName>
    <definedName name="a004p" localSheetId="9">#REF!</definedName>
    <definedName name="a004p" localSheetId="4">#REF!</definedName>
    <definedName name="a004p">#REF!</definedName>
    <definedName name="a005e" localSheetId="9">#REF!</definedName>
    <definedName name="a005e" localSheetId="4">#REF!</definedName>
    <definedName name="a005e">#REF!</definedName>
    <definedName name="a005i" localSheetId="9">#REF!</definedName>
    <definedName name="a005i" localSheetId="4">#REF!</definedName>
    <definedName name="a005i">#REF!</definedName>
    <definedName name="a005p" localSheetId="9">#REF!</definedName>
    <definedName name="a005p" localSheetId="4">#REF!</definedName>
    <definedName name="a005p">#REF!</definedName>
    <definedName name="a007e" localSheetId="9">#REF!</definedName>
    <definedName name="a007e" localSheetId="4">#REF!</definedName>
    <definedName name="a007e">#REF!</definedName>
    <definedName name="a007i" localSheetId="9">#REF!</definedName>
    <definedName name="a007i" localSheetId="4">#REF!</definedName>
    <definedName name="a007i">#REF!</definedName>
    <definedName name="a007p" localSheetId="9">#REF!</definedName>
    <definedName name="a007p" localSheetId="4">#REF!</definedName>
    <definedName name="a007p">#REF!</definedName>
    <definedName name="a009e" localSheetId="9">#REF!</definedName>
    <definedName name="a009e" localSheetId="4">#REF!</definedName>
    <definedName name="a009e">#REF!</definedName>
    <definedName name="a009i" localSheetId="9">#REF!</definedName>
    <definedName name="a009i" localSheetId="4">#REF!</definedName>
    <definedName name="a009i">#REF!</definedName>
    <definedName name="a009p" localSheetId="9">#REF!</definedName>
    <definedName name="a009p" localSheetId="4">#REF!</definedName>
    <definedName name="a009p">#REF!</definedName>
    <definedName name="a010200a" localSheetId="9">#REF!</definedName>
    <definedName name="a010200a" localSheetId="4">#REF!</definedName>
    <definedName name="a010200a">#REF!</definedName>
    <definedName name="a010e" localSheetId="9">#REF!</definedName>
    <definedName name="a010e" localSheetId="4">#REF!</definedName>
    <definedName name="a010e">#REF!</definedName>
    <definedName name="a010i" localSheetId="9">#REF!</definedName>
    <definedName name="a010i" localSheetId="4">#REF!</definedName>
    <definedName name="a010i">#REF!</definedName>
    <definedName name="a010p" localSheetId="9">#REF!</definedName>
    <definedName name="a010p" localSheetId="4">#REF!</definedName>
    <definedName name="a010p">#REF!</definedName>
    <definedName name="a011290a" localSheetId="9">#REF!</definedName>
    <definedName name="a011290a" localSheetId="4">#REF!</definedName>
    <definedName name="a011290a">#REF!</definedName>
    <definedName name="a011291a" localSheetId="9">#REF!</definedName>
    <definedName name="a011291a" localSheetId="4">#REF!</definedName>
    <definedName name="a011291a">#REF!</definedName>
    <definedName name="a011e" localSheetId="9">#REF!</definedName>
    <definedName name="a011e" localSheetId="4">#REF!</definedName>
    <definedName name="a011e">#REF!</definedName>
    <definedName name="a011i" localSheetId="9">#REF!</definedName>
    <definedName name="a011i" localSheetId="4">#REF!</definedName>
    <definedName name="a011i">#REF!</definedName>
    <definedName name="a011p" localSheetId="9">#REF!</definedName>
    <definedName name="a011p" localSheetId="4">#REF!</definedName>
    <definedName name="a011p">#REF!</definedName>
    <definedName name="a012e" localSheetId="9">#REF!</definedName>
    <definedName name="a012e" localSheetId="4">#REF!</definedName>
    <definedName name="a012e">#REF!</definedName>
    <definedName name="a012i" localSheetId="9">#REF!</definedName>
    <definedName name="a012i" localSheetId="4">#REF!</definedName>
    <definedName name="a012i">#REF!</definedName>
    <definedName name="a012p" localSheetId="9">#REF!</definedName>
    <definedName name="a012p" localSheetId="4">#REF!</definedName>
    <definedName name="a012p">#REF!</definedName>
    <definedName name="a013e" localSheetId="9">#REF!</definedName>
    <definedName name="a013e" localSheetId="4">#REF!</definedName>
    <definedName name="a013e">#REF!</definedName>
    <definedName name="a013i" localSheetId="9">#REF!</definedName>
    <definedName name="a013i" localSheetId="4">#REF!</definedName>
    <definedName name="a013i">#REF!</definedName>
    <definedName name="a013p" localSheetId="9">#REF!</definedName>
    <definedName name="a013p" localSheetId="4">#REF!</definedName>
    <definedName name="a013p">#REF!</definedName>
    <definedName name="a014e" localSheetId="9">#REF!</definedName>
    <definedName name="a014e" localSheetId="4">#REF!</definedName>
    <definedName name="a014e">#REF!</definedName>
    <definedName name="a014p" localSheetId="9">#REF!</definedName>
    <definedName name="a014p" localSheetId="4">#REF!</definedName>
    <definedName name="a014p">#REF!</definedName>
    <definedName name="a016e" localSheetId="9">#REF!</definedName>
    <definedName name="a016e" localSheetId="4">#REF!</definedName>
    <definedName name="a016e">#REF!</definedName>
    <definedName name="a016p" localSheetId="9">#REF!</definedName>
    <definedName name="a016p" localSheetId="4">#REF!</definedName>
    <definedName name="a016p">#REF!</definedName>
    <definedName name="a017e" localSheetId="9">#REF!</definedName>
    <definedName name="a017e" localSheetId="4">#REF!</definedName>
    <definedName name="a017e">#REF!</definedName>
    <definedName name="a017p" localSheetId="9">#REF!</definedName>
    <definedName name="a017p" localSheetId="4">#REF!</definedName>
    <definedName name="a017p">#REF!</definedName>
    <definedName name="a018e" localSheetId="9">#REF!</definedName>
    <definedName name="a018e" localSheetId="4">#REF!</definedName>
    <definedName name="a018e">#REF!</definedName>
    <definedName name="a018p" localSheetId="9">#REF!</definedName>
    <definedName name="a018p" localSheetId="4">#REF!</definedName>
    <definedName name="a018p">#REF!</definedName>
    <definedName name="a019e" localSheetId="9">#REF!</definedName>
    <definedName name="a019e" localSheetId="4">#REF!</definedName>
    <definedName name="a019e">#REF!</definedName>
    <definedName name="a019p" localSheetId="9">#REF!</definedName>
    <definedName name="a019p" localSheetId="4">#REF!</definedName>
    <definedName name="a019p">#REF!</definedName>
    <definedName name="a020170a" localSheetId="9">#REF!</definedName>
    <definedName name="a020170a" localSheetId="4">#REF!</definedName>
    <definedName name="a020170a">#REF!</definedName>
    <definedName name="a020270a" localSheetId="9">#REF!</definedName>
    <definedName name="a020270a" localSheetId="4">#REF!</definedName>
    <definedName name="a020270a">#REF!</definedName>
    <definedName name="a020e" localSheetId="9">#REF!</definedName>
    <definedName name="a020e" localSheetId="4">#REF!</definedName>
    <definedName name="a020e">#REF!</definedName>
    <definedName name="a020p" localSheetId="9">#REF!</definedName>
    <definedName name="a020p" localSheetId="4">#REF!</definedName>
    <definedName name="a020p">#REF!</definedName>
    <definedName name="a021e" localSheetId="9">#REF!</definedName>
    <definedName name="a021e" localSheetId="4">#REF!</definedName>
    <definedName name="a021e">#REF!</definedName>
    <definedName name="a021p" localSheetId="9">#REF!</definedName>
    <definedName name="a021p" localSheetId="4">#REF!</definedName>
    <definedName name="a021p">#REF!</definedName>
    <definedName name="a022e" localSheetId="9">#REF!</definedName>
    <definedName name="a022e" localSheetId="4">#REF!</definedName>
    <definedName name="a022e">#REF!</definedName>
    <definedName name="a022i" localSheetId="9">#REF!</definedName>
    <definedName name="a022i" localSheetId="4">#REF!</definedName>
    <definedName name="a022i">#REF!</definedName>
    <definedName name="a022p" localSheetId="9">#REF!</definedName>
    <definedName name="a022p" localSheetId="4">#REF!</definedName>
    <definedName name="a022p">#REF!</definedName>
    <definedName name="a023e" localSheetId="9">#REF!</definedName>
    <definedName name="a023e" localSheetId="4">#REF!</definedName>
    <definedName name="a023e">#REF!</definedName>
    <definedName name="a023p" localSheetId="9">#REF!</definedName>
    <definedName name="a023p" localSheetId="4">#REF!</definedName>
    <definedName name="a023p">#REF!</definedName>
    <definedName name="a024e" localSheetId="9">#REF!</definedName>
    <definedName name="a024e" localSheetId="4">#REF!</definedName>
    <definedName name="a024e">#REF!</definedName>
    <definedName name="a024i" localSheetId="9">#REF!</definedName>
    <definedName name="a024i" localSheetId="4">#REF!</definedName>
    <definedName name="a024i">#REF!</definedName>
    <definedName name="a024p" localSheetId="9">#REF!</definedName>
    <definedName name="a024p" localSheetId="4">#REF!</definedName>
    <definedName name="a024p">#REF!</definedName>
    <definedName name="a025e" localSheetId="9">#REF!</definedName>
    <definedName name="a025e" localSheetId="4">#REF!</definedName>
    <definedName name="a025e">#REF!</definedName>
    <definedName name="a025p" localSheetId="9">#REF!</definedName>
    <definedName name="a025p" localSheetId="4">#REF!</definedName>
    <definedName name="a025p">#REF!</definedName>
    <definedName name="a026e" localSheetId="9">#REF!</definedName>
    <definedName name="a026e" localSheetId="4">#REF!</definedName>
    <definedName name="a026e">#REF!</definedName>
    <definedName name="a026p" localSheetId="9">#REF!</definedName>
    <definedName name="a026p" localSheetId="4">#REF!</definedName>
    <definedName name="a026p">#REF!</definedName>
    <definedName name="a027e" localSheetId="9">#REF!</definedName>
    <definedName name="a027e" localSheetId="4">#REF!</definedName>
    <definedName name="a027e">#REF!</definedName>
    <definedName name="a027p" localSheetId="9">#REF!</definedName>
    <definedName name="a027p" localSheetId="4">#REF!</definedName>
    <definedName name="a027p">#REF!</definedName>
    <definedName name="a028e" localSheetId="9">#REF!</definedName>
    <definedName name="a028e" localSheetId="4">#REF!</definedName>
    <definedName name="a028e">#REF!</definedName>
    <definedName name="a028p" localSheetId="9">#REF!</definedName>
    <definedName name="a028p" localSheetId="4">#REF!</definedName>
    <definedName name="a028p">#REF!</definedName>
    <definedName name="a029e" localSheetId="9">#REF!</definedName>
    <definedName name="a029e" localSheetId="4">#REF!</definedName>
    <definedName name="a029e">#REF!</definedName>
    <definedName name="a029p" localSheetId="9">#REF!</definedName>
    <definedName name="a029p" localSheetId="4">#REF!</definedName>
    <definedName name="a029p">#REF!</definedName>
    <definedName name="a030100a" localSheetId="9">#REF!</definedName>
    <definedName name="a030100a" localSheetId="4">#REF!</definedName>
    <definedName name="a030100a">#REF!</definedName>
    <definedName name="a030200a" localSheetId="9">#REF!</definedName>
    <definedName name="a030200a" localSheetId="4">#REF!</definedName>
    <definedName name="a030200a">#REF!</definedName>
    <definedName name="a030300a" localSheetId="9">#REF!</definedName>
    <definedName name="a030300a" localSheetId="4">#REF!</definedName>
    <definedName name="a030300a">#REF!</definedName>
    <definedName name="a030e" localSheetId="9">#REF!</definedName>
    <definedName name="a030e" localSheetId="4">#REF!</definedName>
    <definedName name="a030e">#REF!</definedName>
    <definedName name="a030p" localSheetId="9">#REF!</definedName>
    <definedName name="a030p" localSheetId="4">#REF!</definedName>
    <definedName name="a030p">#REF!</definedName>
    <definedName name="a031e" localSheetId="9">#REF!</definedName>
    <definedName name="a031e" localSheetId="4">#REF!</definedName>
    <definedName name="a031e">#REF!</definedName>
    <definedName name="a031p" localSheetId="9">#REF!</definedName>
    <definedName name="a031p" localSheetId="4">#REF!</definedName>
    <definedName name="a031p">#REF!</definedName>
    <definedName name="a032e" localSheetId="9">#REF!</definedName>
    <definedName name="a032e" localSheetId="4">#REF!</definedName>
    <definedName name="a032e">#REF!</definedName>
    <definedName name="a032i" localSheetId="9">#REF!</definedName>
    <definedName name="a032i" localSheetId="4">#REF!</definedName>
    <definedName name="a032i">#REF!</definedName>
    <definedName name="a032p" localSheetId="9">#REF!</definedName>
    <definedName name="a032p" localSheetId="4">#REF!</definedName>
    <definedName name="a032p">#REF!</definedName>
    <definedName name="a033e" localSheetId="9">#REF!</definedName>
    <definedName name="a033e" localSheetId="4">#REF!</definedName>
    <definedName name="a033e">#REF!</definedName>
    <definedName name="a033i" localSheetId="9">#REF!</definedName>
    <definedName name="a033i" localSheetId="4">#REF!</definedName>
    <definedName name="a033i">#REF!</definedName>
    <definedName name="a033p" localSheetId="9">#REF!</definedName>
    <definedName name="a033p" localSheetId="4">#REF!</definedName>
    <definedName name="a033p">#REF!</definedName>
    <definedName name="a036e" localSheetId="9">#REF!</definedName>
    <definedName name="a036e" localSheetId="4">#REF!</definedName>
    <definedName name="a036e">#REF!</definedName>
    <definedName name="a036p" localSheetId="9">#REF!</definedName>
    <definedName name="a036p" localSheetId="4">#REF!</definedName>
    <definedName name="a036p">#REF!</definedName>
    <definedName name="a037e" localSheetId="9">#REF!</definedName>
    <definedName name="a037e" localSheetId="4">#REF!</definedName>
    <definedName name="a037e">#REF!</definedName>
    <definedName name="a037p" localSheetId="9">#REF!</definedName>
    <definedName name="a037p" localSheetId="4">#REF!</definedName>
    <definedName name="a037p">#REF!</definedName>
    <definedName name="a038e" localSheetId="9">#REF!</definedName>
    <definedName name="a038e" localSheetId="4">#REF!</definedName>
    <definedName name="a038e">#REF!</definedName>
    <definedName name="a038p" localSheetId="9">#REF!</definedName>
    <definedName name="a038p" localSheetId="4">#REF!</definedName>
    <definedName name="a038p">#REF!</definedName>
    <definedName name="a041e" localSheetId="9">#REF!</definedName>
    <definedName name="a041e" localSheetId="4">#REF!</definedName>
    <definedName name="a041e">#REF!</definedName>
    <definedName name="a041p" localSheetId="9">#REF!</definedName>
    <definedName name="a041p" localSheetId="4">#REF!</definedName>
    <definedName name="a041p">#REF!</definedName>
    <definedName name="a057e" localSheetId="9">#REF!</definedName>
    <definedName name="a057e" localSheetId="4">#REF!</definedName>
    <definedName name="a057e">#REF!</definedName>
    <definedName name="a057p" localSheetId="9">#REF!</definedName>
    <definedName name="a057p" localSheetId="4">#REF!</definedName>
    <definedName name="a057p">#REF!</definedName>
    <definedName name="a059e" localSheetId="9">#REF!</definedName>
    <definedName name="a059e" localSheetId="4">#REF!</definedName>
    <definedName name="a059e">#REF!</definedName>
    <definedName name="a059p" localSheetId="9">#REF!</definedName>
    <definedName name="a059p" localSheetId="4">#REF!</definedName>
    <definedName name="a059p">#REF!</definedName>
    <definedName name="a063e" localSheetId="9">#REF!</definedName>
    <definedName name="a063e" localSheetId="4">#REF!</definedName>
    <definedName name="a063e">#REF!</definedName>
    <definedName name="a063p" localSheetId="9">#REF!</definedName>
    <definedName name="a063p" localSheetId="4">#REF!</definedName>
    <definedName name="a063p">#REF!</definedName>
    <definedName name="a065e" localSheetId="9">#REF!</definedName>
    <definedName name="a065e" localSheetId="4">#REF!</definedName>
    <definedName name="a065e">#REF!</definedName>
    <definedName name="a065p" localSheetId="9">#REF!</definedName>
    <definedName name="a065p" localSheetId="4">#REF!</definedName>
    <definedName name="a065p">#REF!</definedName>
    <definedName name="a067e" localSheetId="9">#REF!</definedName>
    <definedName name="a067e" localSheetId="4">#REF!</definedName>
    <definedName name="a067e">#REF!</definedName>
    <definedName name="a067p" localSheetId="9">#REF!</definedName>
    <definedName name="a067p" localSheetId="4">#REF!</definedName>
    <definedName name="a067p">#REF!</definedName>
    <definedName name="a070e" localSheetId="9">#REF!</definedName>
    <definedName name="a070e" localSheetId="4">#REF!</definedName>
    <definedName name="a070e">#REF!</definedName>
    <definedName name="a070p" localSheetId="9">#REF!</definedName>
    <definedName name="a070p" localSheetId="4">#REF!</definedName>
    <definedName name="a070p">#REF!</definedName>
    <definedName name="a071600a" localSheetId="9">#REF!</definedName>
    <definedName name="a071600a" localSheetId="4">#REF!</definedName>
    <definedName name="a071600a">#REF!</definedName>
    <definedName name="a071700a" localSheetId="9">#REF!</definedName>
    <definedName name="a071700a" localSheetId="4">#REF!</definedName>
    <definedName name="a071700a">#REF!</definedName>
    <definedName name="a073e" localSheetId="9">#REF!</definedName>
    <definedName name="a073e" localSheetId="4">#REF!</definedName>
    <definedName name="a073e">#REF!</definedName>
    <definedName name="a073p" localSheetId="9">#REF!</definedName>
    <definedName name="a073p" localSheetId="4">#REF!</definedName>
    <definedName name="a073p">#REF!</definedName>
    <definedName name="a075e" localSheetId="9">#REF!</definedName>
    <definedName name="a075e" localSheetId="4">#REF!</definedName>
    <definedName name="a075e">#REF!</definedName>
    <definedName name="a075p" localSheetId="9">#REF!</definedName>
    <definedName name="a075p" localSheetId="4">#REF!</definedName>
    <definedName name="a075p">#REF!</definedName>
    <definedName name="a083e" localSheetId="9">#REF!</definedName>
    <definedName name="a083e" localSheetId="4">#REF!</definedName>
    <definedName name="a083e">#REF!</definedName>
    <definedName name="a083p" localSheetId="9">#REF!</definedName>
    <definedName name="a083p" localSheetId="4">#REF!</definedName>
    <definedName name="a083p">#REF!</definedName>
    <definedName name="a084e" localSheetId="9">#REF!</definedName>
    <definedName name="a084e" localSheetId="4">#REF!</definedName>
    <definedName name="a084e">#REF!</definedName>
    <definedName name="a084p" localSheetId="9">#REF!</definedName>
    <definedName name="a084p" localSheetId="4">#REF!</definedName>
    <definedName name="a084p">#REF!</definedName>
    <definedName name="a086e" localSheetId="9">#REF!</definedName>
    <definedName name="a086e" localSheetId="4">#REF!</definedName>
    <definedName name="a086e">#REF!</definedName>
    <definedName name="a086i" localSheetId="9">#REF!</definedName>
    <definedName name="a086i" localSheetId="4">#REF!</definedName>
    <definedName name="a086i">#REF!</definedName>
    <definedName name="a086p" localSheetId="9">#REF!</definedName>
    <definedName name="a086p" localSheetId="4">#REF!</definedName>
    <definedName name="a086p">#REF!</definedName>
    <definedName name="a087e" localSheetId="9">#REF!</definedName>
    <definedName name="a087e" localSheetId="4">#REF!</definedName>
    <definedName name="a087e">#REF!</definedName>
    <definedName name="a087p" localSheetId="9">#REF!</definedName>
    <definedName name="a087p" localSheetId="4">#REF!</definedName>
    <definedName name="a087p">#REF!</definedName>
    <definedName name="a088e" localSheetId="9">#REF!</definedName>
    <definedName name="a088e" localSheetId="4">#REF!</definedName>
    <definedName name="a088e">#REF!</definedName>
    <definedName name="a088p" localSheetId="9">#REF!</definedName>
    <definedName name="a088p" localSheetId="4">#REF!</definedName>
    <definedName name="a088p">#REF!</definedName>
    <definedName name="a089e" localSheetId="9">#REF!</definedName>
    <definedName name="a089e" localSheetId="4">#REF!</definedName>
    <definedName name="a089e">#REF!</definedName>
    <definedName name="a089p" localSheetId="9">#REF!</definedName>
    <definedName name="a089p" localSheetId="4">#REF!</definedName>
    <definedName name="a089p">#REF!</definedName>
    <definedName name="a090101a" localSheetId="9">#REF!</definedName>
    <definedName name="a090101a" localSheetId="4">#REF!</definedName>
    <definedName name="a090101a">#REF!</definedName>
    <definedName name="a090151a" localSheetId="9">#REF!</definedName>
    <definedName name="a090151a" localSheetId="4">#REF!</definedName>
    <definedName name="a090151a">#REF!</definedName>
    <definedName name="a090201a" localSheetId="9">#REF!</definedName>
    <definedName name="a090201a" localSheetId="4">#REF!</definedName>
    <definedName name="a090201a">#REF!</definedName>
    <definedName name="a090251a" localSheetId="9">#REF!</definedName>
    <definedName name="a090251a" localSheetId="4">#REF!</definedName>
    <definedName name="a090251a">#REF!</definedName>
    <definedName name="a090301a" localSheetId="9">#REF!</definedName>
    <definedName name="a090301a" localSheetId="4">#REF!</definedName>
    <definedName name="a090301a">#REF!</definedName>
    <definedName name="a090351a" localSheetId="9">#REF!</definedName>
    <definedName name="a090351a" localSheetId="4">#REF!</definedName>
    <definedName name="a090351a">#REF!</definedName>
    <definedName name="a090401a" localSheetId="9">#REF!</definedName>
    <definedName name="a090401a" localSheetId="4">#REF!</definedName>
    <definedName name="a090401a">#REF!</definedName>
    <definedName name="a090451a" localSheetId="9">#REF!</definedName>
    <definedName name="a090451a" localSheetId="4">#REF!</definedName>
    <definedName name="a090451a">#REF!</definedName>
    <definedName name="a090501a" localSheetId="9">#REF!</definedName>
    <definedName name="a090501a" localSheetId="4">#REF!</definedName>
    <definedName name="a090501a">#REF!</definedName>
    <definedName name="a090551a" localSheetId="9">#REF!</definedName>
    <definedName name="a090551a" localSheetId="4">#REF!</definedName>
    <definedName name="a090551a">#REF!</definedName>
    <definedName name="a090601a" localSheetId="9">#REF!</definedName>
    <definedName name="a090601a" localSheetId="4">#REF!</definedName>
    <definedName name="a090601a">#REF!</definedName>
    <definedName name="a090651a" localSheetId="9">#REF!</definedName>
    <definedName name="a090651a" localSheetId="4">#REF!</definedName>
    <definedName name="a090651a">#REF!</definedName>
    <definedName name="a090701a" localSheetId="9">#REF!</definedName>
    <definedName name="a090701a" localSheetId="4">#REF!</definedName>
    <definedName name="a090701a">#REF!</definedName>
    <definedName name="a090751a" localSheetId="9">#REF!</definedName>
    <definedName name="a090751a" localSheetId="4">#REF!</definedName>
    <definedName name="a090751a">#REF!</definedName>
    <definedName name="a090801a" localSheetId="9">#REF!</definedName>
    <definedName name="a090801a" localSheetId="4">#REF!</definedName>
    <definedName name="a090801a">#REF!</definedName>
    <definedName name="a090851a" localSheetId="9">#REF!</definedName>
    <definedName name="a090851a" localSheetId="4">#REF!</definedName>
    <definedName name="a090851a">#REF!</definedName>
    <definedName name="a090901a" localSheetId="9">#REF!</definedName>
    <definedName name="a090901a" localSheetId="4">#REF!</definedName>
    <definedName name="a090901a">#REF!</definedName>
    <definedName name="a090951a" localSheetId="9">#REF!</definedName>
    <definedName name="a090951a" localSheetId="4">#REF!</definedName>
    <definedName name="a090951a">#REF!</definedName>
    <definedName name="a090e" localSheetId="9">#REF!</definedName>
    <definedName name="a090e" localSheetId="4">#REF!</definedName>
    <definedName name="a090e">#REF!</definedName>
    <definedName name="a090p" localSheetId="9">#REF!</definedName>
    <definedName name="a090p" localSheetId="4">#REF!</definedName>
    <definedName name="a090p">#REF!</definedName>
    <definedName name="a091001a" localSheetId="9">#REF!</definedName>
    <definedName name="a091001a" localSheetId="4">#REF!</definedName>
    <definedName name="a091001a">#REF!</definedName>
    <definedName name="a091051a" localSheetId="9">#REF!</definedName>
    <definedName name="a091051a" localSheetId="4">#REF!</definedName>
    <definedName name="a091051a">#REF!</definedName>
    <definedName name="a091101a" localSheetId="9">#REF!</definedName>
    <definedName name="a091101a" localSheetId="4">#REF!</definedName>
    <definedName name="a091101a">#REF!</definedName>
    <definedName name="a091151a" localSheetId="9">#REF!</definedName>
    <definedName name="a091151a" localSheetId="4">#REF!</definedName>
    <definedName name="a091151a">#REF!</definedName>
    <definedName name="a091201a" localSheetId="9">#REF!</definedName>
    <definedName name="a091201a" localSheetId="4">#REF!</definedName>
    <definedName name="a091201a">#REF!</definedName>
    <definedName name="a091251a" localSheetId="9">#REF!</definedName>
    <definedName name="a091251a" localSheetId="4">#REF!</definedName>
    <definedName name="a091251a">#REF!</definedName>
    <definedName name="a091301a" localSheetId="9">#REF!</definedName>
    <definedName name="a091301a" localSheetId="4">#REF!</definedName>
    <definedName name="a091301a">#REF!</definedName>
    <definedName name="a091351a" localSheetId="9">#REF!</definedName>
    <definedName name="a091351a" localSheetId="4">#REF!</definedName>
    <definedName name="a091351a">#REF!</definedName>
    <definedName name="a091e" localSheetId="9">#REF!</definedName>
    <definedName name="a091e" localSheetId="4">#REF!</definedName>
    <definedName name="a091e">#REF!</definedName>
    <definedName name="a091p" localSheetId="9">#REF!</definedName>
    <definedName name="a091p" localSheetId="4">#REF!</definedName>
    <definedName name="a091p">#REF!</definedName>
    <definedName name="a092e" localSheetId="9">#REF!</definedName>
    <definedName name="a092e" localSheetId="4">#REF!</definedName>
    <definedName name="a092e">#REF!</definedName>
    <definedName name="a092p" localSheetId="9">#REF!</definedName>
    <definedName name="a092p" localSheetId="4">#REF!</definedName>
    <definedName name="a092p">#REF!</definedName>
    <definedName name="a093e" localSheetId="9">#REF!</definedName>
    <definedName name="a093e" localSheetId="4">#REF!</definedName>
    <definedName name="a093e">#REF!</definedName>
    <definedName name="a093p" localSheetId="9">#REF!</definedName>
    <definedName name="a093p" localSheetId="4">#REF!</definedName>
    <definedName name="a093p">#REF!</definedName>
    <definedName name="a094e" localSheetId="9">#REF!</definedName>
    <definedName name="a094e" localSheetId="4">#REF!</definedName>
    <definedName name="a094e">#REF!</definedName>
    <definedName name="a094p" localSheetId="9">#REF!</definedName>
    <definedName name="a094p" localSheetId="4">#REF!</definedName>
    <definedName name="a094p">#REF!</definedName>
    <definedName name="a095e" localSheetId="9">#REF!</definedName>
    <definedName name="a095e" localSheetId="4">#REF!</definedName>
    <definedName name="a095e">#REF!</definedName>
    <definedName name="a095p" localSheetId="9">#REF!</definedName>
    <definedName name="a095p" localSheetId="4">#REF!</definedName>
    <definedName name="a095p">#REF!</definedName>
    <definedName name="a096100a" localSheetId="9">#REF!</definedName>
    <definedName name="a096100a" localSheetId="4">#REF!</definedName>
    <definedName name="a096100a">#REF!</definedName>
    <definedName name="a096200a" localSheetId="9">#REF!</definedName>
    <definedName name="a096200a" localSheetId="4">#REF!</definedName>
    <definedName name="a096200a">#REF!</definedName>
    <definedName name="a096300a" localSheetId="9">#REF!</definedName>
    <definedName name="a096300a" localSheetId="4">#REF!</definedName>
    <definedName name="a096300a">#REF!</definedName>
    <definedName name="a096400a" localSheetId="9">#REF!</definedName>
    <definedName name="a096400a" localSheetId="4">#REF!</definedName>
    <definedName name="a096400a">#REF!</definedName>
    <definedName name="a096e" localSheetId="9">#REF!</definedName>
    <definedName name="a096e" localSheetId="4">#REF!</definedName>
    <definedName name="a096e">#REF!</definedName>
    <definedName name="a096p" localSheetId="9">#REF!</definedName>
    <definedName name="a096p" localSheetId="4">#REF!</definedName>
    <definedName name="a096p">#REF!</definedName>
    <definedName name="a097e" localSheetId="9">#REF!</definedName>
    <definedName name="a097e" localSheetId="4">#REF!</definedName>
    <definedName name="a097e">#REF!</definedName>
    <definedName name="a097p" localSheetId="9">#REF!</definedName>
    <definedName name="a097p" localSheetId="4">#REF!</definedName>
    <definedName name="a097p">#REF!</definedName>
    <definedName name="a098e" localSheetId="9">#REF!</definedName>
    <definedName name="a098e" localSheetId="4">#REF!</definedName>
    <definedName name="a098e">#REF!</definedName>
    <definedName name="a098i" localSheetId="9">#REF!</definedName>
    <definedName name="a098i" localSheetId="4">#REF!</definedName>
    <definedName name="a098i">#REF!</definedName>
    <definedName name="a098p" localSheetId="9">#REF!</definedName>
    <definedName name="a098p" localSheetId="4">#REF!</definedName>
    <definedName name="a098p">#REF!</definedName>
    <definedName name="a099906a" localSheetId="9">#REF!</definedName>
    <definedName name="a099906a" localSheetId="4">#REF!</definedName>
    <definedName name="a099906a">#REF!</definedName>
    <definedName name="a099e" localSheetId="9">#REF!</definedName>
    <definedName name="a099e" localSheetId="4">#REF!</definedName>
    <definedName name="a099e">#REF!</definedName>
    <definedName name="a099p" localSheetId="9">#REF!</definedName>
    <definedName name="a099p" localSheetId="4">#REF!</definedName>
    <definedName name="a099p">#REF!</definedName>
    <definedName name="a100e" localSheetId="9">#REF!</definedName>
    <definedName name="a100e" localSheetId="4">#REF!</definedName>
    <definedName name="a100e">#REF!</definedName>
    <definedName name="a100i" localSheetId="9">#REF!</definedName>
    <definedName name="a100i" localSheetId="4">#REF!</definedName>
    <definedName name="a100i">#REF!</definedName>
    <definedName name="a100p" localSheetId="9">#REF!</definedName>
    <definedName name="a100p" localSheetId="4">#REF!</definedName>
    <definedName name="a100p">#REF!</definedName>
    <definedName name="a101e" localSheetId="9">#REF!</definedName>
    <definedName name="a101e" localSheetId="4">#REF!</definedName>
    <definedName name="a101e">#REF!</definedName>
    <definedName name="a101p" localSheetId="9">#REF!</definedName>
    <definedName name="a101p" localSheetId="4">#REF!</definedName>
    <definedName name="a101p">#REF!</definedName>
    <definedName name="a102e" localSheetId="9">#REF!</definedName>
    <definedName name="a102e" localSheetId="4">#REF!</definedName>
    <definedName name="a102e">#REF!</definedName>
    <definedName name="a102p" localSheetId="9">#REF!</definedName>
    <definedName name="a102p" localSheetId="4">#REF!</definedName>
    <definedName name="a102p">#REF!</definedName>
    <definedName name="a103e" localSheetId="9">#REF!</definedName>
    <definedName name="a103e" localSheetId="4">#REF!</definedName>
    <definedName name="a103e">#REF!</definedName>
    <definedName name="a103p" localSheetId="9">#REF!</definedName>
    <definedName name="a103p" localSheetId="4">#REF!</definedName>
    <definedName name="a103p">#REF!</definedName>
    <definedName name="a105e" localSheetId="9">#REF!</definedName>
    <definedName name="a105e" localSheetId="4">#REF!</definedName>
    <definedName name="a105e">#REF!</definedName>
    <definedName name="a105p" localSheetId="9">#REF!</definedName>
    <definedName name="a105p" localSheetId="4">#REF!</definedName>
    <definedName name="a105p">#REF!</definedName>
    <definedName name="a108e" localSheetId="9">#REF!</definedName>
    <definedName name="a108e" localSheetId="4">#REF!</definedName>
    <definedName name="a108e">#REF!</definedName>
    <definedName name="a108p" localSheetId="9">#REF!</definedName>
    <definedName name="a108p" localSheetId="4">#REF!</definedName>
    <definedName name="a108p">#REF!</definedName>
    <definedName name="a109e" localSheetId="9">#REF!</definedName>
    <definedName name="a109e" localSheetId="4">#REF!</definedName>
    <definedName name="a109e">#REF!</definedName>
    <definedName name="a109p" localSheetId="9">#REF!</definedName>
    <definedName name="a109p" localSheetId="4">#REF!</definedName>
    <definedName name="a109p">#REF!</definedName>
    <definedName name="a110001a" localSheetId="9">#REF!</definedName>
    <definedName name="a110001a" localSheetId="4">#REF!</definedName>
    <definedName name="a110001a">#REF!</definedName>
    <definedName name="a110002a" localSheetId="9">#REF!</definedName>
    <definedName name="a110002a" localSheetId="4">#REF!</definedName>
    <definedName name="a110002a">#REF!</definedName>
    <definedName name="a110501a" localSheetId="9">#REF!</definedName>
    <definedName name="a110501a" localSheetId="4">#REF!</definedName>
    <definedName name="a110501a">#REF!</definedName>
    <definedName name="a110502a" localSheetId="9">#REF!</definedName>
    <definedName name="a110502a" localSheetId="4">#REF!</definedName>
    <definedName name="a110502a">#REF!</definedName>
    <definedName name="a110e" localSheetId="9">#REF!</definedName>
    <definedName name="a110e" localSheetId="4">#REF!</definedName>
    <definedName name="a110e">#REF!</definedName>
    <definedName name="a110p" localSheetId="9">#REF!</definedName>
    <definedName name="a110p" localSheetId="4">#REF!</definedName>
    <definedName name="a110p">#REF!</definedName>
    <definedName name="a111100a" localSheetId="9">#REF!</definedName>
    <definedName name="a111100a" localSheetId="4">#REF!</definedName>
    <definedName name="a111100a">#REF!</definedName>
    <definedName name="a111101a" localSheetId="9">#REF!</definedName>
    <definedName name="a111101a" localSheetId="4">#REF!</definedName>
    <definedName name="a111101a">#REF!</definedName>
    <definedName name="a112001a" localSheetId="9">#REF!</definedName>
    <definedName name="a112001a" localSheetId="4">#REF!</definedName>
    <definedName name="a112001a">#REF!</definedName>
    <definedName name="a115001a" localSheetId="9">#REF!</definedName>
    <definedName name="a115001a" localSheetId="4">#REF!</definedName>
    <definedName name="a115001a">#REF!</definedName>
    <definedName name="a115002a" localSheetId="9">#REF!</definedName>
    <definedName name="a115002a" localSheetId="4">#REF!</definedName>
    <definedName name="a115002a">#REF!</definedName>
    <definedName name="a115501a" localSheetId="9">#REF!</definedName>
    <definedName name="a115501a" localSheetId="4">#REF!</definedName>
    <definedName name="a115501a">#REF!</definedName>
    <definedName name="a115551a" localSheetId="9">#REF!</definedName>
    <definedName name="a115551a" localSheetId="4">#REF!</definedName>
    <definedName name="a115551a">#REF!</definedName>
    <definedName name="a117001a" localSheetId="9">#REF!</definedName>
    <definedName name="a117001a" localSheetId="4">#REF!</definedName>
    <definedName name="a117001a">#REF!</definedName>
    <definedName name="a117002a" localSheetId="9">#REF!</definedName>
    <definedName name="a117002a" localSheetId="4">#REF!</definedName>
    <definedName name="a117002a">#REF!</definedName>
    <definedName name="a117003a" localSheetId="9">#REF!</definedName>
    <definedName name="a117003a" localSheetId="4">#REF!</definedName>
    <definedName name="a117003a">#REF!</definedName>
    <definedName name="a120001a" localSheetId="9">#REF!</definedName>
    <definedName name="a120001a" localSheetId="4">#REF!</definedName>
    <definedName name="a120001a">#REF!</definedName>
    <definedName name="a120002a" localSheetId="9">#REF!</definedName>
    <definedName name="a120002a" localSheetId="4">#REF!</definedName>
    <definedName name="a120002a">#REF!</definedName>
    <definedName name="a120004a" localSheetId="9">#REF!</definedName>
    <definedName name="a120004a" localSheetId="4">#REF!</definedName>
    <definedName name="a120004a">#REF!</definedName>
    <definedName name="a139002a" localSheetId="9">#REF!</definedName>
    <definedName name="a139002a" localSheetId="4">#REF!</definedName>
    <definedName name="a139002a">#REF!</definedName>
    <definedName name="a139003a" localSheetId="9">#REF!</definedName>
    <definedName name="a139003a" localSheetId="4">#REF!</definedName>
    <definedName name="a139003a">#REF!</definedName>
    <definedName name="a139052a" localSheetId="9">#REF!</definedName>
    <definedName name="a139052a" localSheetId="4">#REF!</definedName>
    <definedName name="a139052a">#REF!</definedName>
    <definedName name="a139053a" localSheetId="9">#REF!</definedName>
    <definedName name="a139053a" localSheetId="4">#REF!</definedName>
    <definedName name="a139053a">#REF!</definedName>
    <definedName name="a139102a" localSheetId="9">#REF!</definedName>
    <definedName name="a139102a" localSheetId="4">#REF!</definedName>
    <definedName name="a139102a">#REF!</definedName>
    <definedName name="a139152a" localSheetId="9">#REF!</definedName>
    <definedName name="a139152a" localSheetId="4">#REF!</definedName>
    <definedName name="a139152a">#REF!</definedName>
    <definedName name="a139501a" localSheetId="9">#REF!</definedName>
    <definedName name="a139501a" localSheetId="4">#REF!</definedName>
    <definedName name="a139501a">#REF!</definedName>
    <definedName name="a139502a" localSheetId="9">#REF!</definedName>
    <definedName name="a139502a" localSheetId="4">#REF!</definedName>
    <definedName name="a139502a">#REF!</definedName>
    <definedName name="a139551a" localSheetId="9">#REF!</definedName>
    <definedName name="a139551a" localSheetId="4">#REF!</definedName>
    <definedName name="a139551a">#REF!</definedName>
    <definedName name="a139552a" localSheetId="9">#REF!</definedName>
    <definedName name="a139552a" localSheetId="4">#REF!</definedName>
    <definedName name="a139552a">#REF!</definedName>
    <definedName name="a139601a" localSheetId="9">#REF!</definedName>
    <definedName name="a139601a" localSheetId="4">#REF!</definedName>
    <definedName name="a139601a">#REF!</definedName>
    <definedName name="a139602a" localSheetId="9">#REF!</definedName>
    <definedName name="a139602a" localSheetId="4">#REF!</definedName>
    <definedName name="a139602a">#REF!</definedName>
    <definedName name="a139702a" localSheetId="9">#REF!</definedName>
    <definedName name="a139702a" localSheetId="4">#REF!</definedName>
    <definedName name="a139702a">#REF!</definedName>
    <definedName name="a139752a" localSheetId="9">#REF!</definedName>
    <definedName name="a139752a" localSheetId="4">#REF!</definedName>
    <definedName name="a139752a">#REF!</definedName>
    <definedName name="a139802a" localSheetId="9">#REF!</definedName>
    <definedName name="a139802a" localSheetId="4">#REF!</definedName>
    <definedName name="a139802a">#REF!</definedName>
    <definedName name="a139852a" localSheetId="9">#REF!</definedName>
    <definedName name="a139852a" localSheetId="4">#REF!</definedName>
    <definedName name="a139852a">#REF!</definedName>
    <definedName name="a140101a" localSheetId="9">#REF!</definedName>
    <definedName name="a140101a" localSheetId="4">#REF!</definedName>
    <definedName name="a140101a">#REF!</definedName>
    <definedName name="a140201a" localSheetId="9">#REF!</definedName>
    <definedName name="a140201a" localSheetId="4">#REF!</definedName>
    <definedName name="a140201a">#REF!</definedName>
    <definedName name="a140301a" localSheetId="9">#REF!</definedName>
    <definedName name="a140301a" localSheetId="4">#REF!</definedName>
    <definedName name="a140301a">#REF!</definedName>
    <definedName name="a140401a" localSheetId="9">#REF!</definedName>
    <definedName name="a140401a" localSheetId="4">#REF!</definedName>
    <definedName name="a140401a">#REF!</definedName>
    <definedName name="a140701a" localSheetId="9">#REF!</definedName>
    <definedName name="a140701a" localSheetId="4">#REF!</definedName>
    <definedName name="a140701a">#REF!</definedName>
    <definedName name="a140751a" localSheetId="9">#REF!</definedName>
    <definedName name="a140751a" localSheetId="4">#REF!</definedName>
    <definedName name="a140751a">#REF!</definedName>
    <definedName name="a140801a" localSheetId="9">#REF!</definedName>
    <definedName name="a140801a" localSheetId="4">#REF!</definedName>
    <definedName name="a140801a">#REF!</definedName>
    <definedName name="a140851a" localSheetId="9">#REF!</definedName>
    <definedName name="a140851a" localSheetId="4">#REF!</definedName>
    <definedName name="a140851a">#REF!</definedName>
    <definedName name="a141001a" localSheetId="9">#REF!</definedName>
    <definedName name="a141001a" localSheetId="4">#REF!</definedName>
    <definedName name="a141001a">#REF!</definedName>
    <definedName name="a141051a" localSheetId="9">#REF!</definedName>
    <definedName name="a141051a" localSheetId="4">#REF!</definedName>
    <definedName name="a141051a">#REF!</definedName>
    <definedName name="a141201a" localSheetId="9">#REF!</definedName>
    <definedName name="a141201a" localSheetId="4">#REF!</definedName>
    <definedName name="a141201a">#REF!</definedName>
    <definedName name="a141251a" localSheetId="9">#REF!</definedName>
    <definedName name="a141251a" localSheetId="4">#REF!</definedName>
    <definedName name="a141251a">#REF!</definedName>
    <definedName name="a141501a" localSheetId="9">#REF!</definedName>
    <definedName name="a141501a" localSheetId="4">#REF!</definedName>
    <definedName name="a141501a">#REF!</definedName>
    <definedName name="a141551a" localSheetId="9">#REF!</definedName>
    <definedName name="a141551a" localSheetId="4">#REF!</definedName>
    <definedName name="a141551a">#REF!</definedName>
    <definedName name="a141801a" localSheetId="9">#REF!</definedName>
    <definedName name="a141801a" localSheetId="4">#REF!</definedName>
    <definedName name="a141801a">#REF!</definedName>
    <definedName name="a141851a" localSheetId="9">#REF!</definedName>
    <definedName name="a141851a" localSheetId="4">#REF!</definedName>
    <definedName name="a141851a">#REF!</definedName>
    <definedName name="a142201a" localSheetId="9">#REF!</definedName>
    <definedName name="a142201a" localSheetId="4">#REF!</definedName>
    <definedName name="a142201a">#REF!</definedName>
    <definedName name="a142251a" localSheetId="9">#REF!</definedName>
    <definedName name="a142251a" localSheetId="4">#REF!</definedName>
    <definedName name="a142251a">#REF!</definedName>
    <definedName name="a142300a" localSheetId="9">#REF!</definedName>
    <definedName name="a142300a" localSheetId="4">#REF!</definedName>
    <definedName name="a142300a">#REF!</definedName>
    <definedName name="a142350a" localSheetId="9">#REF!</definedName>
    <definedName name="a142350a" localSheetId="4">#REF!</definedName>
    <definedName name="a142350a">#REF!</definedName>
    <definedName name="a142400a" localSheetId="9">#REF!</definedName>
    <definedName name="a142400a" localSheetId="4">#REF!</definedName>
    <definedName name="a142400a">#REF!</definedName>
    <definedName name="a142450a" localSheetId="9">#REF!</definedName>
    <definedName name="a142450a" localSheetId="4">#REF!</definedName>
    <definedName name="a142450a">#REF!</definedName>
    <definedName name="a145001a" localSheetId="9">#REF!</definedName>
    <definedName name="a145001a" localSheetId="4">#REF!</definedName>
    <definedName name="a145001a">#REF!</definedName>
    <definedName name="a151210a" localSheetId="9">#REF!</definedName>
    <definedName name="a151210a" localSheetId="4">#REF!</definedName>
    <definedName name="a151210a">#REF!</definedName>
    <definedName name="a151260a" localSheetId="9">#REF!</definedName>
    <definedName name="a151260a" localSheetId="4">#REF!</definedName>
    <definedName name="a151260a">#REF!</definedName>
    <definedName name="a151510a" localSheetId="9">#REF!</definedName>
    <definedName name="a151510a" localSheetId="4">#REF!</definedName>
    <definedName name="a151510a">#REF!</definedName>
    <definedName name="a151560a" localSheetId="9">#REF!</definedName>
    <definedName name="a151560a" localSheetId="4">#REF!</definedName>
    <definedName name="a151560a">#REF!</definedName>
    <definedName name="a158001a" localSheetId="9">#REF!</definedName>
    <definedName name="a158001a" localSheetId="4">#REF!</definedName>
    <definedName name="a158001a">#REF!</definedName>
    <definedName name="a158002a" localSheetId="9">#REF!</definedName>
    <definedName name="a158002a" localSheetId="4">#REF!</definedName>
    <definedName name="a158002a">#REF!</definedName>
    <definedName name="a158003a" localSheetId="9">#REF!</definedName>
    <definedName name="a158003a" localSheetId="4">#REF!</definedName>
    <definedName name="a158003a">#REF!</definedName>
    <definedName name="a160301a" localSheetId="9">#REF!</definedName>
    <definedName name="a160301a" localSheetId="4">#REF!</definedName>
    <definedName name="a160301a">#REF!</definedName>
    <definedName name="a160351a" localSheetId="9">#REF!</definedName>
    <definedName name="a160351a" localSheetId="4">#REF!</definedName>
    <definedName name="a160351a">#REF!</definedName>
    <definedName name="a160401a" localSheetId="9">#REF!</definedName>
    <definedName name="a160401a" localSheetId="4">#REF!</definedName>
    <definedName name="a160401a">#REF!</definedName>
    <definedName name="a160451a" localSheetId="9">#REF!</definedName>
    <definedName name="a160451a" localSheetId="4">#REF!</definedName>
    <definedName name="a160451a">#REF!</definedName>
    <definedName name="a160601a" localSheetId="9">#REF!</definedName>
    <definedName name="a160601a" localSheetId="4">#REF!</definedName>
    <definedName name="a160601a">#REF!</definedName>
    <definedName name="a160651a" localSheetId="9">#REF!</definedName>
    <definedName name="a160651a" localSheetId="4">#REF!</definedName>
    <definedName name="a160651a">#REF!</definedName>
    <definedName name="a162001a" localSheetId="9">#REF!</definedName>
    <definedName name="a162001a" localSheetId="4">#REF!</definedName>
    <definedName name="a162001a">#REF!</definedName>
    <definedName name="a165300a" localSheetId="9">#REF!</definedName>
    <definedName name="a165300a" localSheetId="4">#REF!</definedName>
    <definedName name="a165300a">#REF!</definedName>
    <definedName name="a165350a" localSheetId="9">#REF!</definedName>
    <definedName name="a165350a" localSheetId="4">#REF!</definedName>
    <definedName name="a165350a">#REF!</definedName>
    <definedName name="a165400a" localSheetId="9">#REF!</definedName>
    <definedName name="a165400a" localSheetId="4">#REF!</definedName>
    <definedName name="a165400a">#REF!</definedName>
    <definedName name="a165450a" localSheetId="9">#REF!</definedName>
    <definedName name="a165450a" localSheetId="4">#REF!</definedName>
    <definedName name="a165450a">#REF!</definedName>
    <definedName name="a165600a" localSheetId="9">#REF!</definedName>
    <definedName name="a165600a" localSheetId="4">#REF!</definedName>
    <definedName name="a165600a">#REF!</definedName>
    <definedName name="a165650a" localSheetId="9">#REF!</definedName>
    <definedName name="a165650a" localSheetId="4">#REF!</definedName>
    <definedName name="a165650a">#REF!</definedName>
    <definedName name="a165700a" localSheetId="9">#REF!</definedName>
    <definedName name="a165700a" localSheetId="4">#REF!</definedName>
    <definedName name="a165700a">#REF!</definedName>
    <definedName name="a165750a" localSheetId="9">#REF!</definedName>
    <definedName name="a165750a" localSheetId="4">#REF!</definedName>
    <definedName name="a165750a">#REF!</definedName>
    <definedName name="a170000a" localSheetId="9">#REF!</definedName>
    <definedName name="a170000a" localSheetId="4">#REF!</definedName>
    <definedName name="a170000a">#REF!</definedName>
    <definedName name="a170050a" localSheetId="9">#REF!</definedName>
    <definedName name="a170050a" localSheetId="4">#REF!</definedName>
    <definedName name="a170050a">#REF!</definedName>
    <definedName name="a172000a" localSheetId="9">#REF!</definedName>
    <definedName name="a172000a" localSheetId="4">#REF!</definedName>
    <definedName name="a172000a">#REF!</definedName>
    <definedName name="a172001a" localSheetId="9">#REF!</definedName>
    <definedName name="a172001a" localSheetId="4">#REF!</definedName>
    <definedName name="a172001a">#REF!</definedName>
    <definedName name="a172002a" localSheetId="9">#REF!</definedName>
    <definedName name="a172002a" localSheetId="4">#REF!</definedName>
    <definedName name="a172002a">#REF!</definedName>
    <definedName name="a172050a" localSheetId="9">#REF!</definedName>
    <definedName name="a172050a" localSheetId="4">#REF!</definedName>
    <definedName name="a172050a">#REF!</definedName>
    <definedName name="a172051a" localSheetId="9">#REF!</definedName>
    <definedName name="a172051a" localSheetId="4">#REF!</definedName>
    <definedName name="a172051a">#REF!</definedName>
    <definedName name="a172052a" localSheetId="9">#REF!</definedName>
    <definedName name="a172052a" localSheetId="4">#REF!</definedName>
    <definedName name="a172052a">#REF!</definedName>
    <definedName name="a172501a" localSheetId="9">#REF!</definedName>
    <definedName name="a172501a" localSheetId="4">#REF!</definedName>
    <definedName name="a172501a">#REF!</definedName>
    <definedName name="a172551a" localSheetId="9">#REF!</definedName>
    <definedName name="a172551a" localSheetId="4">#REF!</definedName>
    <definedName name="a172551a">#REF!</definedName>
    <definedName name="a173000a" localSheetId="9">#REF!</definedName>
    <definedName name="a173000a" localSheetId="4">#REF!</definedName>
    <definedName name="a173000a">#REF!</definedName>
    <definedName name="a173001a" localSheetId="9">#REF!</definedName>
    <definedName name="a173001a" localSheetId="4">#REF!</definedName>
    <definedName name="a173001a">#REF!</definedName>
    <definedName name="a173002a" localSheetId="9">#REF!</definedName>
    <definedName name="a173002a" localSheetId="4">#REF!</definedName>
    <definedName name="a173002a">#REF!</definedName>
    <definedName name="a173050a" localSheetId="9">#REF!</definedName>
    <definedName name="a173050a" localSheetId="4">#REF!</definedName>
    <definedName name="a173050a">#REF!</definedName>
    <definedName name="a173051a" localSheetId="9">#REF!</definedName>
    <definedName name="a173051a" localSheetId="4">#REF!</definedName>
    <definedName name="a173051a">#REF!</definedName>
    <definedName name="a173052a" localSheetId="9">#REF!</definedName>
    <definedName name="a173052a" localSheetId="4">#REF!</definedName>
    <definedName name="a173052a">#REF!</definedName>
    <definedName name="a173501a" localSheetId="9">#REF!</definedName>
    <definedName name="a173501a" localSheetId="4">#REF!</definedName>
    <definedName name="a173501a">#REF!</definedName>
    <definedName name="a173502a" localSheetId="9">#REF!</definedName>
    <definedName name="a173502a" localSheetId="4">#REF!</definedName>
    <definedName name="a173502a">#REF!</definedName>
    <definedName name="a173551a" localSheetId="9">#REF!</definedName>
    <definedName name="a173551a" localSheetId="4">#REF!</definedName>
    <definedName name="a173551a">#REF!</definedName>
    <definedName name="a173552a" localSheetId="9">#REF!</definedName>
    <definedName name="a173552a" localSheetId="4">#REF!</definedName>
    <definedName name="a173552a">#REF!</definedName>
    <definedName name="a173901a" localSheetId="9">#REF!</definedName>
    <definedName name="a173901a" localSheetId="4">#REF!</definedName>
    <definedName name="a173901a">#REF!</definedName>
    <definedName name="a173951a" localSheetId="9">#REF!</definedName>
    <definedName name="a173951a" localSheetId="4">#REF!</definedName>
    <definedName name="a173951a">#REF!</definedName>
    <definedName name="a174001a" localSheetId="9">#REF!</definedName>
    <definedName name="a174001a" localSheetId="4">#REF!</definedName>
    <definedName name="a174001a">#REF!</definedName>
    <definedName name="a174051a" localSheetId="9">#REF!</definedName>
    <definedName name="a174051a" localSheetId="4">#REF!</definedName>
    <definedName name="a174051a">#REF!</definedName>
    <definedName name="a174101a" localSheetId="9">#REF!</definedName>
    <definedName name="a174101a" localSheetId="4">#REF!</definedName>
    <definedName name="a174101a">#REF!</definedName>
    <definedName name="a174151a" localSheetId="9">#REF!</definedName>
    <definedName name="a174151a" localSheetId="4">#REF!</definedName>
    <definedName name="a174151a">#REF!</definedName>
    <definedName name="a174501a" localSheetId="9">#REF!</definedName>
    <definedName name="a174501a" localSheetId="4">#REF!</definedName>
    <definedName name="a174501a">#REF!</definedName>
    <definedName name="a174551a" localSheetId="9">#REF!</definedName>
    <definedName name="a174551a" localSheetId="4">#REF!</definedName>
    <definedName name="a174551a">#REF!</definedName>
    <definedName name="a174601a" localSheetId="9">#REF!</definedName>
    <definedName name="a174601a" localSheetId="4">#REF!</definedName>
    <definedName name="a174601a">#REF!</definedName>
    <definedName name="a174651a" localSheetId="9">#REF!</definedName>
    <definedName name="a174651a" localSheetId="4">#REF!</definedName>
    <definedName name="a174651a">#REF!</definedName>
    <definedName name="a174701a" localSheetId="9">#REF!</definedName>
    <definedName name="a174701a" localSheetId="4">#REF!</definedName>
    <definedName name="a174701a">#REF!</definedName>
    <definedName name="a174751a" localSheetId="9">#REF!</definedName>
    <definedName name="a174751a" localSheetId="4">#REF!</definedName>
    <definedName name="a174751a">#REF!</definedName>
    <definedName name="a175101a" localSheetId="9">#REF!</definedName>
    <definedName name="a175101a" localSheetId="4">#REF!</definedName>
    <definedName name="a175101a">#REF!</definedName>
    <definedName name="a175151a" localSheetId="9">#REF!</definedName>
    <definedName name="a175151a" localSheetId="4">#REF!</definedName>
    <definedName name="a175151a">#REF!</definedName>
    <definedName name="a175201a" localSheetId="9">#REF!</definedName>
    <definedName name="a175201a" localSheetId="4">#REF!</definedName>
    <definedName name="a175201a">#REF!</definedName>
    <definedName name="a175251a" localSheetId="9">#REF!</definedName>
    <definedName name="a175251a" localSheetId="4">#REF!</definedName>
    <definedName name="a175251a">#REF!</definedName>
    <definedName name="a175301a" localSheetId="9">#REF!</definedName>
    <definedName name="a175301a" localSheetId="4">#REF!</definedName>
    <definedName name="a175301a">#REF!</definedName>
    <definedName name="a175351a" localSheetId="9">#REF!</definedName>
    <definedName name="a175351a" localSheetId="4">#REF!</definedName>
    <definedName name="a175351a">#REF!</definedName>
    <definedName name="a175501a" localSheetId="9">#REF!</definedName>
    <definedName name="a175501a" localSheetId="4">#REF!</definedName>
    <definedName name="a175501a">#REF!</definedName>
    <definedName name="a175551a" localSheetId="9">#REF!</definedName>
    <definedName name="a175551a" localSheetId="4">#REF!</definedName>
    <definedName name="a175551a">#REF!</definedName>
    <definedName name="a176001a" localSheetId="9">#REF!</definedName>
    <definedName name="a176001a" localSheetId="4">#REF!</definedName>
    <definedName name="a176001a">#REF!</definedName>
    <definedName name="a176051a" localSheetId="9">#REF!</definedName>
    <definedName name="a176051a" localSheetId="4">#REF!</definedName>
    <definedName name="a176051a">#REF!</definedName>
    <definedName name="a176501a" localSheetId="9">#REF!</definedName>
    <definedName name="a176501a" localSheetId="4">#REF!</definedName>
    <definedName name="a176501a">#REF!</definedName>
    <definedName name="a176551a" localSheetId="9">#REF!</definedName>
    <definedName name="a176551a" localSheetId="4">#REF!</definedName>
    <definedName name="a176551a">#REF!</definedName>
    <definedName name="a177001a" localSheetId="9">#REF!</definedName>
    <definedName name="a177001a" localSheetId="4">#REF!</definedName>
    <definedName name="a177001a">#REF!</definedName>
    <definedName name="a177051a" localSheetId="9">#REF!</definedName>
    <definedName name="a177051a" localSheetId="4">#REF!</definedName>
    <definedName name="a177051a">#REF!</definedName>
    <definedName name="a177501a" localSheetId="9">#REF!</definedName>
    <definedName name="a177501a" localSheetId="4">#REF!</definedName>
    <definedName name="a177501a">#REF!</definedName>
    <definedName name="a177551a" localSheetId="9">#REF!</definedName>
    <definedName name="a177551a" localSheetId="4">#REF!</definedName>
    <definedName name="a177551a">#REF!</definedName>
    <definedName name="a178001a" localSheetId="9">#REF!</definedName>
    <definedName name="a178001a" localSheetId="4">#REF!</definedName>
    <definedName name="a178001a">#REF!</definedName>
    <definedName name="a179001a" localSheetId="9">#REF!</definedName>
    <definedName name="a179001a" localSheetId="4">#REF!</definedName>
    <definedName name="a179001a">#REF!</definedName>
    <definedName name="a179002a" localSheetId="9">#REF!</definedName>
    <definedName name="a179002a" localSheetId="4">#REF!</definedName>
    <definedName name="a179002a">#REF!</definedName>
    <definedName name="a180001a" localSheetId="9">#REF!</definedName>
    <definedName name="a180001a" localSheetId="4">#REF!</definedName>
    <definedName name="a180001a">#REF!</definedName>
    <definedName name="a181001a" localSheetId="9">#REF!</definedName>
    <definedName name="a181001a" localSheetId="4">#REF!</definedName>
    <definedName name="a181001a">#REF!</definedName>
    <definedName name="a185001a" localSheetId="9">#REF!</definedName>
    <definedName name="a185001a" localSheetId="4">#REF!</definedName>
    <definedName name="a185001a">#REF!</definedName>
    <definedName name="a186001a" localSheetId="9">#REF!</definedName>
    <definedName name="a186001a" localSheetId="4">#REF!</definedName>
    <definedName name="a186001a">#REF!</definedName>
    <definedName name="a187001a" localSheetId="9">#REF!</definedName>
    <definedName name="a187001a" localSheetId="4">#REF!</definedName>
    <definedName name="a187001a">#REF!</definedName>
    <definedName name="a189001a" localSheetId="9">#REF!</definedName>
    <definedName name="a189001a" localSheetId="4">#REF!</definedName>
    <definedName name="a189001a">#REF!</definedName>
    <definedName name="a189101a" localSheetId="9">#REF!</definedName>
    <definedName name="a189101a" localSheetId="4">#REF!</definedName>
    <definedName name="a189101a">#REF!</definedName>
    <definedName name="a189201a" localSheetId="9">#REF!</definedName>
    <definedName name="a189201a" localSheetId="4">#REF!</definedName>
    <definedName name="a189201a">#REF!</definedName>
    <definedName name="a189301a" localSheetId="9">#REF!</definedName>
    <definedName name="a189301a" localSheetId="4">#REF!</definedName>
    <definedName name="a189301a">#REF!</definedName>
    <definedName name="a189401a" localSheetId="9">#REF!</definedName>
    <definedName name="a189401a" localSheetId="4">#REF!</definedName>
    <definedName name="a189401a">#REF!</definedName>
    <definedName name="a189451a" localSheetId="9">#REF!</definedName>
    <definedName name="a189451a" localSheetId="4">#REF!</definedName>
    <definedName name="a189451a">#REF!</definedName>
    <definedName name="a270200a" localSheetId="9">#REF!</definedName>
    <definedName name="a270200a" localSheetId="4">#REF!</definedName>
    <definedName name="a270200a">#REF!</definedName>
    <definedName name="a900100a" localSheetId="9">#REF!</definedName>
    <definedName name="a900100a" localSheetId="4">#REF!</definedName>
    <definedName name="a900100a">#REF!</definedName>
    <definedName name="a900200a" localSheetId="9">#REF!</definedName>
    <definedName name="a900200a" localSheetId="4">#REF!</definedName>
    <definedName name="a900200a">#REF!</definedName>
    <definedName name="a900300a" localSheetId="9">#REF!</definedName>
    <definedName name="a900300a" localSheetId="4">#REF!</definedName>
    <definedName name="a900300a">#REF!</definedName>
    <definedName name="a900400a" localSheetId="9">#REF!</definedName>
    <definedName name="a900400a" localSheetId="4">#REF!</definedName>
    <definedName name="a900400a">#REF!</definedName>
    <definedName name="a900500a" localSheetId="9">#REF!</definedName>
    <definedName name="a900500a" localSheetId="4">#REF!</definedName>
    <definedName name="a900500a">#REF!</definedName>
    <definedName name="ABR00" localSheetId="9">[3]Consultoria!#REF!</definedName>
    <definedName name="ABR00" localSheetId="4">[3]Consultoria!#REF!</definedName>
    <definedName name="ABR00">[3]Consultoria!#REF!</definedName>
    <definedName name="ABR00_3" localSheetId="9">[3]Consultoria!#REF!</definedName>
    <definedName name="ABR00_3" localSheetId="4">[3]Consultoria!#REF!</definedName>
    <definedName name="ABR00_3">[3]Consultoria!#REF!</definedName>
    <definedName name="ABR95_3" localSheetId="9">[3]Consultoria!#REF!</definedName>
    <definedName name="ABR95_3" localSheetId="4">[3]Consultoria!#REF!</definedName>
    <definedName name="ABR95_3">[3]Consultoria!#REF!</definedName>
    <definedName name="ABR96_3" localSheetId="9">[3]Consultoria!#REF!</definedName>
    <definedName name="ABR96_3" localSheetId="4">[3]Consultoria!#REF!</definedName>
    <definedName name="ABR96_3">[3]Consultoria!#REF!</definedName>
    <definedName name="ABR97_3" localSheetId="9">[3]Consultoria!#REF!</definedName>
    <definedName name="ABR97_3" localSheetId="4">[3]Consultoria!#REF!</definedName>
    <definedName name="ABR97_3">[3]Consultoria!#REF!</definedName>
    <definedName name="ABR98_3" localSheetId="9">[3]Consultoria!#REF!</definedName>
    <definedName name="ABR98_3" localSheetId="4">[3]Consultoria!#REF!</definedName>
    <definedName name="ABR98_3">[3]Consultoria!#REF!</definedName>
    <definedName name="ABR99_3" localSheetId="9">[3]Consultoria!#REF!</definedName>
    <definedName name="ABR99_3" localSheetId="4">[3]Consultoria!#REF!</definedName>
    <definedName name="ABR99_3">[3]Consultoria!#REF!</definedName>
    <definedName name="AD" localSheetId="4">#REF!</definedName>
    <definedName name="ADMINISTRATIVO" localSheetId="9">[11]PRECORC.XLS!#REF!</definedName>
    <definedName name="ADMINISTRATIVO" localSheetId="4">[11]PRECORC.XLS!#REF!</definedName>
    <definedName name="ADMINISTRATIVO">[11]PRECORC.XLS!#REF!</definedName>
    <definedName name="AEREA" localSheetId="9">[11]PRECORC.XLS!#REF!</definedName>
    <definedName name="AEREA" localSheetId="4">[11]PRECORC.XLS!#REF!</definedName>
    <definedName name="AEREA">[11]PRECORC.XLS!#REF!</definedName>
    <definedName name="AGO95_3" localSheetId="9">[3]Consultoria!#REF!</definedName>
    <definedName name="AGO95_3" localSheetId="4">[3]Consultoria!#REF!</definedName>
    <definedName name="AGO95_3">[3]Consultoria!#REF!</definedName>
    <definedName name="AGO96_3" localSheetId="9">[3]Consultoria!#REF!</definedName>
    <definedName name="AGO96_3" localSheetId="4">[3]Consultoria!#REF!</definedName>
    <definedName name="AGO96_3">[3]Consultoria!#REF!</definedName>
    <definedName name="AGO97_3" localSheetId="9">[3]Consultoria!#REF!</definedName>
    <definedName name="AGO97_3" localSheetId="4">[3]Consultoria!#REF!</definedName>
    <definedName name="AGO97_3">[3]Consultoria!#REF!</definedName>
    <definedName name="AGO98_3" localSheetId="9">[3]Consultoria!#REF!</definedName>
    <definedName name="AGO98_3" localSheetId="4">[3]Consultoria!#REF!</definedName>
    <definedName name="AGO98_3">[3]Consultoria!#REF!</definedName>
    <definedName name="AGO99_3" localSheetId="9">[3]Consultoria!#REF!</definedName>
    <definedName name="AGO99_3" localSheetId="4">[3]Consultoria!#REF!</definedName>
    <definedName name="AGO99_3">[3]Consultoria!#REF!</definedName>
    <definedName name="AGREGADO" localSheetId="9">#REF!</definedName>
    <definedName name="AGREGADO" localSheetId="4">#REF!</definedName>
    <definedName name="AGREGADO">#REF!</definedName>
    <definedName name="ALTA" localSheetId="9">'[12]PRO-08'!#REF!</definedName>
    <definedName name="ALTA" localSheetId="4">'[12]PRO-08'!#REF!</definedName>
    <definedName name="ALTA">'[12]PRO-08'!#REF!</definedName>
    <definedName name="am01m" localSheetId="9">#REF!</definedName>
    <definedName name="am01m" localSheetId="4">#REF!</definedName>
    <definedName name="am01m">#REF!</definedName>
    <definedName name="am01p" localSheetId="9">#REF!</definedName>
    <definedName name="am01p" localSheetId="4">#REF!</definedName>
    <definedName name="am01p">#REF!</definedName>
    <definedName name="am02m" localSheetId="9">#REF!</definedName>
    <definedName name="am02m" localSheetId="4">#REF!</definedName>
    <definedName name="am02m">#REF!</definedName>
    <definedName name="am02p" localSheetId="9">#REF!</definedName>
    <definedName name="am02p" localSheetId="4">#REF!</definedName>
    <definedName name="am02p">#REF!</definedName>
    <definedName name="am03m" localSheetId="9">#REF!</definedName>
    <definedName name="am03m" localSheetId="4">#REF!</definedName>
    <definedName name="am03m">#REF!</definedName>
    <definedName name="am03p" localSheetId="9">#REF!</definedName>
    <definedName name="am03p" localSheetId="4">#REF!</definedName>
    <definedName name="am03p">#REF!</definedName>
    <definedName name="am04m" localSheetId="9">#REF!</definedName>
    <definedName name="am04m" localSheetId="4">#REF!</definedName>
    <definedName name="am04m">#REF!</definedName>
    <definedName name="am04p" localSheetId="9">#REF!</definedName>
    <definedName name="am04p" localSheetId="4">#REF!</definedName>
    <definedName name="am04p">#REF!</definedName>
    <definedName name="am05m" localSheetId="9">#REF!</definedName>
    <definedName name="am05m" localSheetId="4">#REF!</definedName>
    <definedName name="am05m">#REF!</definedName>
    <definedName name="am05p" localSheetId="9">#REF!</definedName>
    <definedName name="am05p" localSheetId="4">#REF!</definedName>
    <definedName name="am05p">#REF!</definedName>
    <definedName name="am06m" localSheetId="9">#REF!</definedName>
    <definedName name="am06m" localSheetId="4">#REF!</definedName>
    <definedName name="am06m">#REF!</definedName>
    <definedName name="am06p" localSheetId="9">#REF!</definedName>
    <definedName name="am06p" localSheetId="4">#REF!</definedName>
    <definedName name="am06p">#REF!</definedName>
    <definedName name="am07m" localSheetId="9">#REF!</definedName>
    <definedName name="am07m" localSheetId="4">#REF!</definedName>
    <definedName name="am07m">#REF!</definedName>
    <definedName name="am07p" localSheetId="9">#REF!</definedName>
    <definedName name="am07p" localSheetId="4">#REF!</definedName>
    <definedName name="am07p">#REF!</definedName>
    <definedName name="am08m" localSheetId="9">#REF!</definedName>
    <definedName name="am08m" localSheetId="4">#REF!</definedName>
    <definedName name="am08m">#REF!</definedName>
    <definedName name="am08p" localSheetId="9">#REF!</definedName>
    <definedName name="am08p" localSheetId="4">#REF!</definedName>
    <definedName name="am08p">#REF!</definedName>
    <definedName name="am09m" localSheetId="9">#REF!</definedName>
    <definedName name="am09m" localSheetId="4">#REF!</definedName>
    <definedName name="am09m">#REF!</definedName>
    <definedName name="am09p" localSheetId="9">#REF!</definedName>
    <definedName name="am09p" localSheetId="4">#REF!</definedName>
    <definedName name="am09p">#REF!</definedName>
    <definedName name="am10m" localSheetId="9">#REF!</definedName>
    <definedName name="am10m" localSheetId="4">#REF!</definedName>
    <definedName name="am10m">#REF!</definedName>
    <definedName name="am10p" localSheetId="9">#REF!</definedName>
    <definedName name="am10p" localSheetId="4">#REF!</definedName>
    <definedName name="am10p">#REF!</definedName>
    <definedName name="am11m" localSheetId="9">#REF!</definedName>
    <definedName name="am11m" localSheetId="4">#REF!</definedName>
    <definedName name="am11m">#REF!</definedName>
    <definedName name="am11p" localSheetId="9">#REF!</definedName>
    <definedName name="am11p" localSheetId="4">#REF!</definedName>
    <definedName name="am11p">#REF!</definedName>
    <definedName name="am12m" localSheetId="9">#REF!</definedName>
    <definedName name="am12m" localSheetId="4">#REF!</definedName>
    <definedName name="am12m">#REF!</definedName>
    <definedName name="am12p" localSheetId="9">#REF!</definedName>
    <definedName name="am12p" localSheetId="4">#REF!</definedName>
    <definedName name="am12p">#REF!</definedName>
    <definedName name="am19m" localSheetId="9">#REF!</definedName>
    <definedName name="am19m" localSheetId="4">#REF!</definedName>
    <definedName name="am19m">#REF!</definedName>
    <definedName name="am19p" localSheetId="9">#REF!</definedName>
    <definedName name="am19p" localSheetId="4">#REF!</definedName>
    <definedName name="am19p">#REF!</definedName>
    <definedName name="am20m" localSheetId="9">#REF!</definedName>
    <definedName name="am20m" localSheetId="4">#REF!</definedName>
    <definedName name="am20m">#REF!</definedName>
    <definedName name="am20p" localSheetId="9">#REF!</definedName>
    <definedName name="am20p" localSheetId="4">#REF!</definedName>
    <definedName name="am20p">#REF!</definedName>
    <definedName name="am25m" localSheetId="9">#REF!</definedName>
    <definedName name="am25m" localSheetId="4">#REF!</definedName>
    <definedName name="am25m">#REF!</definedName>
    <definedName name="am25p" localSheetId="9">#REF!</definedName>
    <definedName name="am25p" localSheetId="4">#REF!</definedName>
    <definedName name="am25p">#REF!</definedName>
    <definedName name="am26m" localSheetId="9">#REF!</definedName>
    <definedName name="am26m" localSheetId="4">#REF!</definedName>
    <definedName name="am26m">#REF!</definedName>
    <definedName name="am26p" localSheetId="9">#REF!</definedName>
    <definedName name="am26p" localSheetId="4">#REF!</definedName>
    <definedName name="am26p">#REF!</definedName>
    <definedName name="am27m" localSheetId="9">#REF!</definedName>
    <definedName name="am27m" localSheetId="4">#REF!</definedName>
    <definedName name="am27m">#REF!</definedName>
    <definedName name="am27p" localSheetId="9">#REF!</definedName>
    <definedName name="am27p" localSheetId="4">#REF!</definedName>
    <definedName name="am27p">#REF!</definedName>
    <definedName name="am28m" localSheetId="9">#REF!</definedName>
    <definedName name="am28m" localSheetId="4">#REF!</definedName>
    <definedName name="am28m">#REF!</definedName>
    <definedName name="am28p" localSheetId="9">#REF!</definedName>
    <definedName name="am28p" localSheetId="4">#REF!</definedName>
    <definedName name="am28p">#REF!</definedName>
    <definedName name="am29m" localSheetId="9">#REF!</definedName>
    <definedName name="am29m" localSheetId="4">#REF!</definedName>
    <definedName name="am29m">#REF!</definedName>
    <definedName name="am29p" localSheetId="9">#REF!</definedName>
    <definedName name="am29p" localSheetId="4">#REF!</definedName>
    <definedName name="am29p">#REF!</definedName>
    <definedName name="am30m" localSheetId="9">#REF!</definedName>
    <definedName name="am30m" localSheetId="4">#REF!</definedName>
    <definedName name="am30m">#REF!</definedName>
    <definedName name="am30p" localSheetId="9">#REF!</definedName>
    <definedName name="am30p" localSheetId="4">#REF!</definedName>
    <definedName name="am30p">#REF!</definedName>
    <definedName name="am35m" localSheetId="9">#REF!</definedName>
    <definedName name="am35m" localSheetId="4">#REF!</definedName>
    <definedName name="am35m">#REF!</definedName>
    <definedName name="am35p" localSheetId="9">#REF!</definedName>
    <definedName name="am35p" localSheetId="4">#REF!</definedName>
    <definedName name="am35p">#REF!</definedName>
    <definedName name="am36m" localSheetId="9">#REF!</definedName>
    <definedName name="am36m" localSheetId="4">#REF!</definedName>
    <definedName name="am36m">#REF!</definedName>
    <definedName name="am36p" localSheetId="9">#REF!</definedName>
    <definedName name="am36p" localSheetId="4">#REF!</definedName>
    <definedName name="am36p">#REF!</definedName>
    <definedName name="am37m" localSheetId="9">#REF!</definedName>
    <definedName name="am37m" localSheetId="4">#REF!</definedName>
    <definedName name="am37m">#REF!</definedName>
    <definedName name="am37p" localSheetId="9">#REF!</definedName>
    <definedName name="am37p" localSheetId="4">#REF!</definedName>
    <definedName name="am37p">#REF!</definedName>
    <definedName name="area_base" localSheetId="9">#REF!</definedName>
    <definedName name="area_base" localSheetId="4">#REF!</definedName>
    <definedName name="area_base">#REF!</definedName>
    <definedName name="_xlnm.Extract" localSheetId="9">#REF!</definedName>
    <definedName name="_xlnm.Extract" localSheetId="4">#REF!</definedName>
    <definedName name="_xlnm.Extract">#REF!</definedName>
    <definedName name="_xlnm.Print_Area" localSheetId="9">'Cron. Físico-Finan (BRANCO)'!$A$1:$O$21</definedName>
    <definedName name="_xlnm.Print_Area" localSheetId="15">'Cronograma Financeiro'!$A$1:$H$24</definedName>
    <definedName name="_xlnm.Print_Area" localSheetId="14">'Cronograma Físico'!$A$1:$L$24</definedName>
    <definedName name="_xlnm.Print_Area" localSheetId="12">'Memória de cálculo'!$B$1:$E$47</definedName>
    <definedName name="_xlnm.Print_Area" localSheetId="2">'PFS - Resumo Orçamento'!$A$1:$I$23</definedName>
    <definedName name="_xlnm.Print_Area" localSheetId="4">'PFS- I- Orçam Base'!$B$1:$N$39</definedName>
    <definedName name="_xlnm.Print_Area" localSheetId="6">'PFS_II Equipe'!$A$1:$H$25</definedName>
    <definedName name="_xlnm.Print_Area">#REF!</definedName>
    <definedName name="Área_impressão_IM" localSheetId="9">#REF!</definedName>
    <definedName name="Área_impressão_IM" localSheetId="4">#REF!</definedName>
    <definedName name="Área_impressão_IM">#REF!</definedName>
    <definedName name="AREA_IMPRI" localSheetId="9">#REF!</definedName>
    <definedName name="AREA_IMPRI" localSheetId="4">#REF!</definedName>
    <definedName name="AREA_IMPRI">#REF!</definedName>
    <definedName name="area_sub_base" localSheetId="9">#REF!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9">[2]MB!#REF!</definedName>
    <definedName name="ARL1C" localSheetId="4">[2]MB!#REF!</definedName>
    <definedName name="ARL1C">[2]MB!#REF!</definedName>
    <definedName name="ARM1C" localSheetId="9">[2]MB!#REF!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9">#REF!</definedName>
    <definedName name="AUTOMOVEL" localSheetId="4">#REF!</definedName>
    <definedName name="AUTOMOVEL">#REF!</definedName>
    <definedName name="aux" localSheetId="9">#REF!</definedName>
    <definedName name="aux" localSheetId="4">#REF!</definedName>
    <definedName name="aux">#REF!</definedName>
    <definedName name="AUXILIAR" localSheetId="9">[11]PRECORC.XLS!#REF!</definedName>
    <definedName name="AUXILIAR" localSheetId="4">[11]PRECORC.XLS!#REF!</definedName>
    <definedName name="AUXILIAR">[11]PRECORC.XLS!#REF!</definedName>
    <definedName name="azul" localSheetId="9">#REF!</definedName>
    <definedName name="azul" localSheetId="4">#REF!</definedName>
    <definedName name="azul">#REF!</definedName>
    <definedName name="AZULSINAL" localSheetId="9">#REF!</definedName>
    <definedName name="AZULSINAL" localSheetId="4">#REF!</definedName>
    <definedName name="AZULSINAL">#REF!</definedName>
    <definedName name="base" localSheetId="9">[3]Consultoria!#REF!</definedName>
    <definedName name="base" localSheetId="4">[3]Consultoria!#REF!</definedName>
    <definedName name="base">[3]Consultoria!#REF!</definedName>
    <definedName name="base_3" localSheetId="9">[3]Consultoria!#REF!</definedName>
    <definedName name="base_3" localSheetId="4">[3]Consultoria!#REF!</definedName>
    <definedName name="base_3">[3]Consultoria!#REF!</definedName>
    <definedName name="BDI" localSheetId="9">#REF!</definedName>
    <definedName name="BDI" localSheetId="4">#REF!</definedName>
    <definedName name="BDI">#REF!</definedName>
    <definedName name="BETUME" localSheetId="9">[11]PRECORC.XLS!#REF!</definedName>
    <definedName name="BETUME" localSheetId="4">[11]PRECORC.XLS!#REF!</definedName>
    <definedName name="BETUME">[11]PRECORC.XLS!#REF!</definedName>
    <definedName name="BRITA">[1]DADOS!$C$12</definedName>
    <definedName name="britanpav">[13]OAC_NPAV!$N$3</definedName>
    <definedName name="BuiltIn_Print_Titles" localSheetId="9">#REF!</definedName>
    <definedName name="BuiltIn_Print_Titles" localSheetId="4">#REF!</definedName>
    <definedName name="BuiltIn_Print_Titles">#REF!</definedName>
    <definedName name="CAB_ATERRO" localSheetId="9">#REF!</definedName>
    <definedName name="CAB_ATERRO" localSheetId="4">#REF!</definedName>
    <definedName name="CAB_ATERRO">#REF!</definedName>
    <definedName name="cab_cortes" localSheetId="9">#REF!</definedName>
    <definedName name="cab_cortes" localSheetId="4">#REF!</definedName>
    <definedName name="cab_cortes">#REF!</definedName>
    <definedName name="cab_dmt" localSheetId="9">#REF!</definedName>
    <definedName name="cab_dmt" localSheetId="4">#REF!</definedName>
    <definedName name="cab_dmt">#REF!</definedName>
    <definedName name="cab_limpeza" localSheetId="9">#REF!</definedName>
    <definedName name="cab_limpeza" localSheetId="4">#REF!</definedName>
    <definedName name="cab_limpeza">#REF!</definedName>
    <definedName name="CAB_PLANO" localSheetId="9">#REF!</definedName>
    <definedName name="CAB_PLANO" localSheetId="4">#REF!</definedName>
    <definedName name="CAB_PLANO">#REF!</definedName>
    <definedName name="cab_pmf" localSheetId="9">#REF!</definedName>
    <definedName name="cab_pmf" localSheetId="4">#REF!</definedName>
    <definedName name="cab_pmf">#REF!</definedName>
    <definedName name="CABEÇA" localSheetId="9">#REF!</definedName>
    <definedName name="CABEÇA" localSheetId="4">#REF!</definedName>
    <definedName name="CABEÇA">#REF!</definedName>
    <definedName name="cabmeio" localSheetId="9">#REF!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9">#REF!</definedName>
    <definedName name="CAP_20" localSheetId="4">#REF!</definedName>
    <definedName name="CAP_20">#REF!</definedName>
    <definedName name="CBUQ" localSheetId="9">#REF!</definedName>
    <definedName name="CBUQ" localSheetId="4">#REF!</definedName>
    <definedName name="CBUQ">#REF!</definedName>
    <definedName name="CCARR" localSheetId="9">[2]SERVIÇOS!#REF!</definedName>
    <definedName name="CCARR" localSheetId="4">[2]SERVIÇOS!#REF!</definedName>
    <definedName name="CCARR">[2]SERVIÇOS!#REF!</definedName>
    <definedName name="CDF" localSheetId="9">[2]SERVIÇOS!#REF!</definedName>
    <definedName name="CDF" localSheetId="4">[2]SERVIÇOS!#REF!</definedName>
    <definedName name="CDF">[2]SERVIÇOS!#REF!</definedName>
    <definedName name="CDP" localSheetId="9">[2]SERVIÇOS!#REF!</definedName>
    <definedName name="CDP" localSheetId="4">[2]SERVIÇOS!#REF!</definedName>
    <definedName name="CDP">[2]SERVIÇOS!#REF!</definedName>
    <definedName name="CIM">[1]DADOS!$C$14</definedName>
    <definedName name="Cimento" localSheetId="9">#REF!</definedName>
    <definedName name="Cimento" localSheetId="4">#REF!</definedName>
    <definedName name="Cimento">#REF!</definedName>
    <definedName name="cimnpav">[13]OAC_NPAV!$N$5</definedName>
    <definedName name="cimpav">[13]OAC_PAV!$N$5</definedName>
    <definedName name="çl" localSheetId="9">#REF!</definedName>
    <definedName name="çl" localSheetId="4">#REF!</definedName>
    <definedName name="çl">#REF!</definedName>
    <definedName name="CM_30" localSheetId="9">#REF!</definedName>
    <definedName name="CM_30" localSheetId="4">#REF!</definedName>
    <definedName name="CM_30">#REF!</definedName>
    <definedName name="COD" localSheetId="9">#REF!</definedName>
    <definedName name="COD" localSheetId="4">#REF!</definedName>
    <definedName name="COD">#REF!</definedName>
    <definedName name="Colchão" localSheetId="9">#REF!</definedName>
    <definedName name="Colchão" localSheetId="4">#REF!</definedName>
    <definedName name="Colchão">#REF!</definedName>
    <definedName name="CONCRETO" localSheetId="9">[11]PRECORC.XLS!#REF!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9">#REF!</definedName>
    <definedName name="_xlnm.Criteria" localSheetId="4">#REF!</definedName>
    <definedName name="_xlnm.Criteria">#REF!</definedName>
    <definedName name="crono">'[16]Orç. Total'!$F$9</definedName>
    <definedName name="cs" localSheetId="9">[2]SERVIÇOS!#REF!</definedName>
    <definedName name="cs" localSheetId="4">[2]SERVIÇOS!#REF!</definedName>
    <definedName name="cs">[2]SERVIÇOS!#REF!</definedName>
    <definedName name="CSA" localSheetId="9">[17]SERVIÇOS!#REF!</definedName>
    <definedName name="CSA" localSheetId="4">[17]SERVIÇOS!#REF!</definedName>
    <definedName name="CSA">[17]SERVIÇOS!#REF!</definedName>
    <definedName name="CST" localSheetId="9">[2]SERVIÇOS!#REF!</definedName>
    <definedName name="CST" localSheetId="4">[2]SERVIÇOS!#REF!</definedName>
    <definedName name="CST">[2]SERVIÇOS!#REF!</definedName>
    <definedName name="cx.01" localSheetId="9">[18]Aterro!#REF!</definedName>
    <definedName name="cx.01" localSheetId="4">[18]Aterro!#REF!</definedName>
    <definedName name="cx.01">[18]Aterro!#REF!</definedName>
    <definedName name="cx_coletora" localSheetId="9">#REF!</definedName>
    <definedName name="cx_coletora" localSheetId="4">#REF!</definedName>
    <definedName name="cx_coletora">#REF!</definedName>
    <definedName name="d" localSheetId="9">#REF!</definedName>
    <definedName name="d" localSheetId="4">#REF!</definedName>
    <definedName name="d">#REF!</definedName>
    <definedName name="d.1000" localSheetId="9">#REF!</definedName>
    <definedName name="d.1000" localSheetId="4">#REF!</definedName>
    <definedName name="d.1000">#REF!</definedName>
    <definedName name="d.1200" localSheetId="9">#REF!</definedName>
    <definedName name="d.1200" localSheetId="4">#REF!</definedName>
    <definedName name="d.1200">#REF!</definedName>
    <definedName name="d.200" localSheetId="9">#REF!</definedName>
    <definedName name="d.200" localSheetId="4">#REF!</definedName>
    <definedName name="d.200">#REF!</definedName>
    <definedName name="d.400" localSheetId="9">#REF!</definedName>
    <definedName name="d.400" localSheetId="4">#REF!</definedName>
    <definedName name="d.400">#REF!</definedName>
    <definedName name="d.50" localSheetId="9">#REF!</definedName>
    <definedName name="d.50" localSheetId="4">#REF!</definedName>
    <definedName name="d.50">#REF!</definedName>
    <definedName name="d.600" localSheetId="9">#REF!</definedName>
    <definedName name="d.600" localSheetId="4">#REF!</definedName>
    <definedName name="d.600">#REF!</definedName>
    <definedName name="d.800" localSheetId="9">#REF!</definedName>
    <definedName name="d.800" localSheetId="4">#REF!</definedName>
    <definedName name="d.800">#REF!</definedName>
    <definedName name="d_4" localSheetId="4">#REF!</definedName>
    <definedName name="DADOS" localSheetId="9">[11]PRECORC.XLS!#REF!</definedName>
    <definedName name="DADOS" localSheetId="4">[11]PRECORC.XLS!#REF!</definedName>
    <definedName name="DADOS">[11]PRECORC.XLS!#REF!</definedName>
    <definedName name="dasd" localSheetId="9">#REF!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9">#REF!</definedName>
    <definedName name="Data_Final" localSheetId="4">#REF!</definedName>
    <definedName name="Data_Final">#REF!</definedName>
    <definedName name="Data_Início" localSheetId="9">#REF!</definedName>
    <definedName name="Data_Início" localSheetId="4">#REF!</definedName>
    <definedName name="Data_Início">#REF!</definedName>
    <definedName name="Database" localSheetId="9">#REF!</definedName>
    <definedName name="Database" localSheetId="4">#REF!</definedName>
    <definedName name="Database">#REF!</definedName>
    <definedName name="ddlc" localSheetId="9">#REF!</definedName>
    <definedName name="ddlc" localSheetId="4">#REF!</definedName>
    <definedName name="ddlc">#REF!</definedName>
    <definedName name="defensas" localSheetId="9">#REF!</definedName>
    <definedName name="defensas" localSheetId="4">#REF!</definedName>
    <definedName name="defensas">#REF!</definedName>
    <definedName name="densidade_cap" localSheetId="9">#REF!</definedName>
    <definedName name="densidade_cap" localSheetId="4">#REF!</definedName>
    <definedName name="densidade_cap">#REF!</definedName>
    <definedName name="descida1" localSheetId="9">#REF!</definedName>
    <definedName name="descida1" localSheetId="4">#REF!</definedName>
    <definedName name="descida1">#REF!</definedName>
    <definedName name="descida2" localSheetId="9">#REF!</definedName>
    <definedName name="descida2" localSheetId="4">#REF!</definedName>
    <definedName name="descida2">#REF!</definedName>
    <definedName name="DESM">[1]DADOS!$C$22</definedName>
    <definedName name="DEZ94_3" localSheetId="9">[3]Consultoria!#REF!</definedName>
    <definedName name="DEZ94_3" localSheetId="4">[3]Consultoria!#REF!</definedName>
    <definedName name="DEZ94_3">[3]Consultoria!#REF!</definedName>
    <definedName name="DEZ95_3" localSheetId="9">[3]Consultoria!#REF!</definedName>
    <definedName name="DEZ95_3" localSheetId="4">[3]Consultoria!#REF!</definedName>
    <definedName name="DEZ95_3">[3]Consultoria!#REF!</definedName>
    <definedName name="DEZ96_3" localSheetId="9">[3]Consultoria!#REF!</definedName>
    <definedName name="DEZ96_3" localSheetId="4">[3]Consultoria!#REF!</definedName>
    <definedName name="DEZ96_3">[3]Consultoria!#REF!</definedName>
    <definedName name="DEZ97_3" localSheetId="9">[3]Consultoria!#REF!</definedName>
    <definedName name="DEZ97_3" localSheetId="4">[3]Consultoria!#REF!</definedName>
    <definedName name="DEZ97_3">[3]Consultoria!#REF!</definedName>
    <definedName name="DEZ98_3" localSheetId="9">[3]Consultoria!#REF!</definedName>
    <definedName name="DEZ98_3" localSheetId="4">[3]Consultoria!#REF!</definedName>
    <definedName name="DEZ98_3">[3]Consultoria!#REF!</definedName>
    <definedName name="DEZ99_3" localSheetId="9">[3]Consultoria!#REF!</definedName>
    <definedName name="DEZ99_3" localSheetId="4">[3]Consultoria!#REF!</definedName>
    <definedName name="DEZ99_3">[3]Consultoria!#REF!</definedName>
    <definedName name="DGA" localSheetId="9">'[12]PRO-08'!#REF!</definedName>
    <definedName name="DGA" localSheetId="4">'[12]PRO-08'!#REF!</definedName>
    <definedName name="DGA">'[12]PRO-08'!#REF!</definedName>
    <definedName name="DIA">[2]INVENTÁRIO!$B$9</definedName>
    <definedName name="diária" localSheetId="9">[11]PRECORC.XLS!#REF!</definedName>
    <definedName name="diária" localSheetId="4">[11]PRECORC.XLS!#REF!</definedName>
    <definedName name="diária">[11]PRECORC.XLS!#REF!</definedName>
    <definedName name="DIARIAS" localSheetId="9">[11]PRECORC.XLS!#REF!</definedName>
    <definedName name="DIARIAS" localSheetId="4">[11]PRECORC.XLS!#REF!</definedName>
    <definedName name="DIARIAS">[11]PRECORC.XLS!#REF!</definedName>
    <definedName name="DMT_0_50" localSheetId="9">#REF!</definedName>
    <definedName name="DMT_0_50" localSheetId="4">#REF!</definedName>
    <definedName name="DMT_0_50">#REF!</definedName>
    <definedName name="dmt_1000" localSheetId="9">#REF!</definedName>
    <definedName name="dmt_1000" localSheetId="4">#REF!</definedName>
    <definedName name="dmt_1000">#REF!</definedName>
    <definedName name="dmt_1200" localSheetId="9">#REF!</definedName>
    <definedName name="dmt_1200" localSheetId="4">#REF!</definedName>
    <definedName name="dmt_1200">#REF!</definedName>
    <definedName name="dmt_1400" localSheetId="9">#REF!</definedName>
    <definedName name="dmt_1400" localSheetId="4">#REF!</definedName>
    <definedName name="dmt_1400">#REF!</definedName>
    <definedName name="dmt_200" localSheetId="9">#REF!</definedName>
    <definedName name="dmt_200" localSheetId="4">#REF!</definedName>
    <definedName name="dmt_200">#REF!</definedName>
    <definedName name="DMT_200_400" localSheetId="9">#REF!</definedName>
    <definedName name="DMT_200_400" localSheetId="4">#REF!</definedName>
    <definedName name="DMT_200_400">#REF!</definedName>
    <definedName name="dmt_400" localSheetId="9">#REF!</definedName>
    <definedName name="dmt_400" localSheetId="4">#REF!</definedName>
    <definedName name="dmt_400">#REF!</definedName>
    <definedName name="DMT_400_600" localSheetId="9">#REF!</definedName>
    <definedName name="DMT_400_600" localSheetId="4">#REF!</definedName>
    <definedName name="DMT_400_600">#REF!</definedName>
    <definedName name="dmt_50" localSheetId="9">#REF!</definedName>
    <definedName name="dmt_50" localSheetId="4">#REF!</definedName>
    <definedName name="dmt_50">#REF!</definedName>
    <definedName name="DMT_50_200" localSheetId="9">#REF!</definedName>
    <definedName name="DMT_50_200" localSheetId="4">#REF!</definedName>
    <definedName name="DMT_50_200">#REF!</definedName>
    <definedName name="dmt_600" localSheetId="9">#REF!</definedName>
    <definedName name="dmt_600" localSheetId="4">#REF!</definedName>
    <definedName name="dmt_600">#REF!</definedName>
    <definedName name="dmt_800" localSheetId="9">#REF!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9">#REF!</definedName>
    <definedName name="DRE" localSheetId="4">#REF!</definedName>
    <definedName name="DRE">#REF!</definedName>
    <definedName name="DRENA" localSheetId="9">#REF!</definedName>
    <definedName name="DRENA" localSheetId="4">#REF!</definedName>
    <definedName name="DRENA">#REF!</definedName>
    <definedName name="Drena2" localSheetId="9">#REF!</definedName>
    <definedName name="Drena2" localSheetId="4">#REF!</definedName>
    <definedName name="Drena2">#REF!</definedName>
    <definedName name="DRFF" localSheetId="4">#REF!</definedName>
    <definedName name="DRGR" localSheetId="4">#REF!</definedName>
    <definedName name="DRI" localSheetId="9">#REF!</definedName>
    <definedName name="DRI" localSheetId="4">#REF!</definedName>
    <definedName name="DRI">#REF!</definedName>
    <definedName name="DRI_4" localSheetId="4">#REF!</definedName>
    <definedName name="DRI_6" localSheetId="4">#REF!</definedName>
    <definedName name="dsad" localSheetId="9">#REF!</definedName>
    <definedName name="dsad" localSheetId="4">#REF!</definedName>
    <definedName name="dsad">#REF!</definedName>
    <definedName name="dsad_4" localSheetId="4">#REF!</definedName>
    <definedName name="dsad_6" localSheetId="4">#REF!</definedName>
    <definedName name="e001e" localSheetId="9">#REF!</definedName>
    <definedName name="e001e" localSheetId="4">#REF!</definedName>
    <definedName name="e001e">#REF!</definedName>
    <definedName name="e001i" localSheetId="9">#REF!</definedName>
    <definedName name="e001i" localSheetId="4">#REF!</definedName>
    <definedName name="e001i">#REF!</definedName>
    <definedName name="e001p" localSheetId="9">#REF!</definedName>
    <definedName name="e001p" localSheetId="4">#REF!</definedName>
    <definedName name="e001p">#REF!</definedName>
    <definedName name="e002e" localSheetId="9">#REF!</definedName>
    <definedName name="e002e" localSheetId="4">#REF!</definedName>
    <definedName name="e002e">#REF!</definedName>
    <definedName name="e002i" localSheetId="9">#REF!</definedName>
    <definedName name="e002i" localSheetId="4">#REF!</definedName>
    <definedName name="e002i">#REF!</definedName>
    <definedName name="e002p" localSheetId="9">#REF!</definedName>
    <definedName name="e002p" localSheetId="4">#REF!</definedName>
    <definedName name="e002p">#REF!</definedName>
    <definedName name="e003e" localSheetId="9">#REF!</definedName>
    <definedName name="e003e" localSheetId="4">#REF!</definedName>
    <definedName name="e003e">#REF!</definedName>
    <definedName name="e003i" localSheetId="9">#REF!</definedName>
    <definedName name="e003i" localSheetId="4">#REF!</definedName>
    <definedName name="e003i">#REF!</definedName>
    <definedName name="e003p" localSheetId="9">#REF!</definedName>
    <definedName name="e003p" localSheetId="4">#REF!</definedName>
    <definedName name="e003p">#REF!</definedName>
    <definedName name="e005e" localSheetId="9">#REF!</definedName>
    <definedName name="e005e" localSheetId="4">#REF!</definedName>
    <definedName name="e005e">#REF!</definedName>
    <definedName name="e005i" localSheetId="9">#REF!</definedName>
    <definedName name="e005i" localSheetId="4">#REF!</definedName>
    <definedName name="e005i">#REF!</definedName>
    <definedName name="e005p" localSheetId="9">#REF!</definedName>
    <definedName name="e005p" localSheetId="4">#REF!</definedName>
    <definedName name="e005p">#REF!</definedName>
    <definedName name="e006e" localSheetId="9">#REF!</definedName>
    <definedName name="e006e" localSheetId="4">#REF!</definedName>
    <definedName name="e006e">#REF!</definedName>
    <definedName name="e006i" localSheetId="9">#REF!</definedName>
    <definedName name="e006i" localSheetId="4">#REF!</definedName>
    <definedName name="e006i">#REF!</definedName>
    <definedName name="e006p" localSheetId="9">#REF!</definedName>
    <definedName name="e006p" localSheetId="4">#REF!</definedName>
    <definedName name="e006p">#REF!</definedName>
    <definedName name="e007e" localSheetId="9">#REF!</definedName>
    <definedName name="e007e" localSheetId="4">#REF!</definedName>
    <definedName name="e007e">#REF!</definedName>
    <definedName name="e007i" localSheetId="9">#REF!</definedName>
    <definedName name="e007i" localSheetId="4">#REF!</definedName>
    <definedName name="e007i">#REF!</definedName>
    <definedName name="e007p" localSheetId="9">#REF!</definedName>
    <definedName name="e007p" localSheetId="4">#REF!</definedName>
    <definedName name="e007p">#REF!</definedName>
    <definedName name="e009e" localSheetId="9">#REF!</definedName>
    <definedName name="e009e" localSheetId="4">#REF!</definedName>
    <definedName name="e009e">#REF!</definedName>
    <definedName name="e009i" localSheetId="9">#REF!</definedName>
    <definedName name="e009i" localSheetId="4">#REF!</definedName>
    <definedName name="e009i">#REF!</definedName>
    <definedName name="e009p" localSheetId="9">#REF!</definedName>
    <definedName name="e009p" localSheetId="4">#REF!</definedName>
    <definedName name="e009p">#REF!</definedName>
    <definedName name="e010e" localSheetId="9">#REF!</definedName>
    <definedName name="e010e" localSheetId="4">#REF!</definedName>
    <definedName name="e010e">#REF!</definedName>
    <definedName name="e010i" localSheetId="9">#REF!</definedName>
    <definedName name="e010i" localSheetId="4">#REF!</definedName>
    <definedName name="e010i">#REF!</definedName>
    <definedName name="e010p" localSheetId="9">#REF!</definedName>
    <definedName name="e010p" localSheetId="4">#REF!</definedName>
    <definedName name="e010p">#REF!</definedName>
    <definedName name="e011e" localSheetId="9">#REF!</definedName>
    <definedName name="e011e" localSheetId="4">#REF!</definedName>
    <definedName name="e011e">#REF!</definedName>
    <definedName name="e011i" localSheetId="9">#REF!</definedName>
    <definedName name="e011i" localSheetId="4">#REF!</definedName>
    <definedName name="e011i">#REF!</definedName>
    <definedName name="e011p" localSheetId="9">#REF!</definedName>
    <definedName name="e011p" localSheetId="4">#REF!</definedName>
    <definedName name="e011p">#REF!</definedName>
    <definedName name="e013e" localSheetId="9">#REF!</definedName>
    <definedName name="e013e" localSheetId="4">#REF!</definedName>
    <definedName name="e013e">#REF!</definedName>
    <definedName name="e013i" localSheetId="9">#REF!</definedName>
    <definedName name="e013i" localSheetId="4">#REF!</definedName>
    <definedName name="e013i">#REF!</definedName>
    <definedName name="e013p" localSheetId="9">#REF!</definedName>
    <definedName name="e013p" localSheetId="4">#REF!</definedName>
    <definedName name="e013p">#REF!</definedName>
    <definedName name="e014e" localSheetId="9">#REF!</definedName>
    <definedName name="e014e" localSheetId="4">#REF!</definedName>
    <definedName name="e014e">#REF!</definedName>
    <definedName name="e014i" localSheetId="9">#REF!</definedName>
    <definedName name="e014i" localSheetId="4">#REF!</definedName>
    <definedName name="e014i">#REF!</definedName>
    <definedName name="e014p" localSheetId="9">#REF!</definedName>
    <definedName name="e014p" localSheetId="4">#REF!</definedName>
    <definedName name="e014p">#REF!</definedName>
    <definedName name="e015e" localSheetId="9">#REF!</definedName>
    <definedName name="e015e" localSheetId="4">#REF!</definedName>
    <definedName name="e015e">#REF!</definedName>
    <definedName name="e015i" localSheetId="9">#REF!</definedName>
    <definedName name="e015i" localSheetId="4">#REF!</definedName>
    <definedName name="e015i">#REF!</definedName>
    <definedName name="e015p" localSheetId="9">#REF!</definedName>
    <definedName name="e015p" localSheetId="4">#REF!</definedName>
    <definedName name="e015p">#REF!</definedName>
    <definedName name="e016e" localSheetId="9">#REF!</definedName>
    <definedName name="e016e" localSheetId="4">#REF!</definedName>
    <definedName name="e016e">#REF!</definedName>
    <definedName name="e016i" localSheetId="9">#REF!</definedName>
    <definedName name="e016i" localSheetId="4">#REF!</definedName>
    <definedName name="e016i">#REF!</definedName>
    <definedName name="e016p" localSheetId="9">#REF!</definedName>
    <definedName name="e016p" localSheetId="4">#REF!</definedName>
    <definedName name="e016p">#REF!</definedName>
    <definedName name="e055e" localSheetId="9">#REF!</definedName>
    <definedName name="e055e" localSheetId="4">#REF!</definedName>
    <definedName name="e055e">#REF!</definedName>
    <definedName name="e055i" localSheetId="9">#REF!</definedName>
    <definedName name="e055i" localSheetId="4">#REF!</definedName>
    <definedName name="e055i">#REF!</definedName>
    <definedName name="e055p" localSheetId="9">#REF!</definedName>
    <definedName name="e055p" localSheetId="4">#REF!</definedName>
    <definedName name="e055p">#REF!</definedName>
    <definedName name="e056e" localSheetId="9">#REF!</definedName>
    <definedName name="e056e" localSheetId="4">#REF!</definedName>
    <definedName name="e056e">#REF!</definedName>
    <definedName name="e056i" localSheetId="9">#REF!</definedName>
    <definedName name="e056i" localSheetId="4">#REF!</definedName>
    <definedName name="e056i">#REF!</definedName>
    <definedName name="e056p" localSheetId="9">#REF!</definedName>
    <definedName name="e056p" localSheetId="4">#REF!</definedName>
    <definedName name="e056p">#REF!</definedName>
    <definedName name="e062e" localSheetId="9">#REF!</definedName>
    <definedName name="e062e" localSheetId="4">#REF!</definedName>
    <definedName name="e062e">#REF!</definedName>
    <definedName name="e062i" localSheetId="9">#REF!</definedName>
    <definedName name="e062i" localSheetId="4">#REF!</definedName>
    <definedName name="e062i">#REF!</definedName>
    <definedName name="e062p" localSheetId="9">#REF!</definedName>
    <definedName name="e062p" localSheetId="4">#REF!</definedName>
    <definedName name="e062p">#REF!</definedName>
    <definedName name="e063e" localSheetId="9">#REF!</definedName>
    <definedName name="e063e" localSheetId="4">#REF!</definedName>
    <definedName name="e063e">#REF!</definedName>
    <definedName name="e063i" localSheetId="9">#REF!</definedName>
    <definedName name="e063i" localSheetId="4">#REF!</definedName>
    <definedName name="e063i">#REF!</definedName>
    <definedName name="e063p" localSheetId="9">#REF!</definedName>
    <definedName name="e063p" localSheetId="4">#REF!</definedName>
    <definedName name="e063p">#REF!</definedName>
    <definedName name="e065e" localSheetId="9">#REF!</definedName>
    <definedName name="e065e" localSheetId="4">#REF!</definedName>
    <definedName name="e065e">#REF!</definedName>
    <definedName name="e065i" localSheetId="9">#REF!</definedName>
    <definedName name="e065i" localSheetId="4">#REF!</definedName>
    <definedName name="e065i">#REF!</definedName>
    <definedName name="e065p" localSheetId="9">#REF!</definedName>
    <definedName name="e065p" localSheetId="4">#REF!</definedName>
    <definedName name="e065p">#REF!</definedName>
    <definedName name="e066e" localSheetId="9">#REF!</definedName>
    <definedName name="e066e" localSheetId="4">#REF!</definedName>
    <definedName name="e066e">#REF!</definedName>
    <definedName name="e066i" localSheetId="9">#REF!</definedName>
    <definedName name="e066i" localSheetId="4">#REF!</definedName>
    <definedName name="e066i">#REF!</definedName>
    <definedName name="e066p" localSheetId="9">#REF!</definedName>
    <definedName name="e066p" localSheetId="4">#REF!</definedName>
    <definedName name="e066p">#REF!</definedName>
    <definedName name="e101e" localSheetId="9">#REF!</definedName>
    <definedName name="e101e" localSheetId="4">#REF!</definedName>
    <definedName name="e101e">#REF!</definedName>
    <definedName name="e101i" localSheetId="9">#REF!</definedName>
    <definedName name="e101i" localSheetId="4">#REF!</definedName>
    <definedName name="e101i">#REF!</definedName>
    <definedName name="e101p" localSheetId="9">#REF!</definedName>
    <definedName name="e101p" localSheetId="4">#REF!</definedName>
    <definedName name="e101p">#REF!</definedName>
    <definedName name="e102e" localSheetId="9">#REF!</definedName>
    <definedName name="e102e" localSheetId="4">#REF!</definedName>
    <definedName name="e102e">#REF!</definedName>
    <definedName name="e102i" localSheetId="9">#REF!</definedName>
    <definedName name="e102i" localSheetId="4">#REF!</definedName>
    <definedName name="e102i">#REF!</definedName>
    <definedName name="e102p" localSheetId="9">#REF!</definedName>
    <definedName name="e102p" localSheetId="4">#REF!</definedName>
    <definedName name="e102p">#REF!</definedName>
    <definedName name="e103e" localSheetId="9">#REF!</definedName>
    <definedName name="e103e" localSheetId="4">#REF!</definedName>
    <definedName name="e103e">#REF!</definedName>
    <definedName name="e103i" localSheetId="9">#REF!</definedName>
    <definedName name="e103i" localSheetId="4">#REF!</definedName>
    <definedName name="e103i">#REF!</definedName>
    <definedName name="e103p" localSheetId="9">#REF!</definedName>
    <definedName name="e103p" localSheetId="4">#REF!</definedName>
    <definedName name="e103p">#REF!</definedName>
    <definedName name="e104e" localSheetId="9">#REF!</definedName>
    <definedName name="e104e" localSheetId="4">#REF!</definedName>
    <definedName name="e104e">#REF!</definedName>
    <definedName name="e104i" localSheetId="9">#REF!</definedName>
    <definedName name="e104i" localSheetId="4">#REF!</definedName>
    <definedName name="e104i">#REF!</definedName>
    <definedName name="e104p" localSheetId="9">#REF!</definedName>
    <definedName name="e104p" localSheetId="4">#REF!</definedName>
    <definedName name="e104p">#REF!</definedName>
    <definedName name="e105e" localSheetId="9">#REF!</definedName>
    <definedName name="e105e" localSheetId="4">#REF!</definedName>
    <definedName name="e105e">#REF!</definedName>
    <definedName name="e105i" localSheetId="9">#REF!</definedName>
    <definedName name="e105i" localSheetId="4">#REF!</definedName>
    <definedName name="e105i">#REF!</definedName>
    <definedName name="e105p" localSheetId="9">#REF!</definedName>
    <definedName name="e105p" localSheetId="4">#REF!</definedName>
    <definedName name="e105p">#REF!</definedName>
    <definedName name="e106e" localSheetId="9">#REF!</definedName>
    <definedName name="e106e" localSheetId="4">#REF!</definedName>
    <definedName name="e106e">#REF!</definedName>
    <definedName name="e106i" localSheetId="9">#REF!</definedName>
    <definedName name="e106i" localSheetId="4">#REF!</definedName>
    <definedName name="e106i">#REF!</definedName>
    <definedName name="e106p" localSheetId="9">#REF!</definedName>
    <definedName name="e106p" localSheetId="4">#REF!</definedName>
    <definedName name="e106p">#REF!</definedName>
    <definedName name="e107e" localSheetId="9">#REF!</definedName>
    <definedName name="e107e" localSheetId="4">#REF!</definedName>
    <definedName name="e107e">#REF!</definedName>
    <definedName name="e107i" localSheetId="9">#REF!</definedName>
    <definedName name="e107i" localSheetId="4">#REF!</definedName>
    <definedName name="e107i">#REF!</definedName>
    <definedName name="e107p" localSheetId="9">#REF!</definedName>
    <definedName name="e107p" localSheetId="4">#REF!</definedName>
    <definedName name="e107p">#REF!</definedName>
    <definedName name="e108e" localSheetId="9">#REF!</definedName>
    <definedName name="e108e" localSheetId="4">#REF!</definedName>
    <definedName name="e108e">#REF!</definedName>
    <definedName name="e108i" localSheetId="9">#REF!</definedName>
    <definedName name="e108i" localSheetId="4">#REF!</definedName>
    <definedName name="e108i">#REF!</definedName>
    <definedName name="e108p" localSheetId="9">#REF!</definedName>
    <definedName name="e108p" localSheetId="4">#REF!</definedName>
    <definedName name="e108p">#REF!</definedName>
    <definedName name="e109e" localSheetId="9">#REF!</definedName>
    <definedName name="e109e" localSheetId="4">#REF!</definedName>
    <definedName name="e109e">#REF!</definedName>
    <definedName name="e109i" localSheetId="9">#REF!</definedName>
    <definedName name="e109i" localSheetId="4">#REF!</definedName>
    <definedName name="e109i">#REF!</definedName>
    <definedName name="e109p" localSheetId="9">#REF!</definedName>
    <definedName name="e109p" localSheetId="4">#REF!</definedName>
    <definedName name="e109p">#REF!</definedName>
    <definedName name="e110e" localSheetId="9">#REF!</definedName>
    <definedName name="e110e" localSheetId="4">#REF!</definedName>
    <definedName name="e110e">#REF!</definedName>
    <definedName name="e110i" localSheetId="9">#REF!</definedName>
    <definedName name="e110i" localSheetId="4">#REF!</definedName>
    <definedName name="e110i">#REF!</definedName>
    <definedName name="e110p" localSheetId="9">#REF!</definedName>
    <definedName name="e110p" localSheetId="4">#REF!</definedName>
    <definedName name="e110p">#REF!</definedName>
    <definedName name="e111e" localSheetId="9">#REF!</definedName>
    <definedName name="e111e" localSheetId="4">#REF!</definedName>
    <definedName name="e111e">#REF!</definedName>
    <definedName name="e111i" localSheetId="9">#REF!</definedName>
    <definedName name="e111i" localSheetId="4">#REF!</definedName>
    <definedName name="e111i">#REF!</definedName>
    <definedName name="e111p" localSheetId="9">#REF!</definedName>
    <definedName name="e111p" localSheetId="4">#REF!</definedName>
    <definedName name="e111p">#REF!</definedName>
    <definedName name="e112e" localSheetId="9">#REF!</definedName>
    <definedName name="e112e" localSheetId="4">#REF!</definedName>
    <definedName name="e112e">#REF!</definedName>
    <definedName name="e112i" localSheetId="9">#REF!</definedName>
    <definedName name="e112i" localSheetId="4">#REF!</definedName>
    <definedName name="e112i">#REF!</definedName>
    <definedName name="e112p" localSheetId="9">#REF!</definedName>
    <definedName name="e112p" localSheetId="4">#REF!</definedName>
    <definedName name="e112p">#REF!</definedName>
    <definedName name="e113e" localSheetId="9">#REF!</definedName>
    <definedName name="e113e" localSheetId="4">#REF!</definedName>
    <definedName name="e113e">#REF!</definedName>
    <definedName name="e113i" localSheetId="9">#REF!</definedName>
    <definedName name="e113i" localSheetId="4">#REF!</definedName>
    <definedName name="e113i">#REF!</definedName>
    <definedName name="e113p" localSheetId="9">#REF!</definedName>
    <definedName name="e113p" localSheetId="4">#REF!</definedName>
    <definedName name="e113p">#REF!</definedName>
    <definedName name="e114e" localSheetId="9">#REF!</definedName>
    <definedName name="e114e" localSheetId="4">#REF!</definedName>
    <definedName name="e114e">#REF!</definedName>
    <definedName name="e114i" localSheetId="9">#REF!</definedName>
    <definedName name="e114i" localSheetId="4">#REF!</definedName>
    <definedName name="e114i">#REF!</definedName>
    <definedName name="e114p" localSheetId="9">#REF!</definedName>
    <definedName name="e114p" localSheetId="4">#REF!</definedName>
    <definedName name="e114p">#REF!</definedName>
    <definedName name="e115e" localSheetId="9">#REF!</definedName>
    <definedName name="e115e" localSheetId="4">#REF!</definedName>
    <definedName name="e115e">#REF!</definedName>
    <definedName name="e115i" localSheetId="9">#REF!</definedName>
    <definedName name="e115i" localSheetId="4">#REF!</definedName>
    <definedName name="e115i">#REF!</definedName>
    <definedName name="e115p" localSheetId="9">#REF!</definedName>
    <definedName name="e115p" localSheetId="4">#REF!</definedName>
    <definedName name="e115p">#REF!</definedName>
    <definedName name="e116e" localSheetId="9">#REF!</definedName>
    <definedName name="e116e" localSheetId="4">#REF!</definedName>
    <definedName name="e116e">#REF!</definedName>
    <definedName name="e116i" localSheetId="9">#REF!</definedName>
    <definedName name="e116i" localSheetId="4">#REF!</definedName>
    <definedName name="e116i">#REF!</definedName>
    <definedName name="e116p" localSheetId="9">#REF!</definedName>
    <definedName name="e116p" localSheetId="4">#REF!</definedName>
    <definedName name="e116p">#REF!</definedName>
    <definedName name="e117e" localSheetId="9">#REF!</definedName>
    <definedName name="e117e" localSheetId="4">#REF!</definedName>
    <definedName name="e117e">#REF!</definedName>
    <definedName name="e117i" localSheetId="9">#REF!</definedName>
    <definedName name="e117i" localSheetId="4">#REF!</definedName>
    <definedName name="e117i">#REF!</definedName>
    <definedName name="e117p" localSheetId="9">#REF!</definedName>
    <definedName name="e117p" localSheetId="4">#REF!</definedName>
    <definedName name="e117p">#REF!</definedName>
    <definedName name="e118e" localSheetId="9">#REF!</definedName>
    <definedName name="e118e" localSheetId="4">#REF!</definedName>
    <definedName name="e118e">#REF!</definedName>
    <definedName name="e118i" localSheetId="9">#REF!</definedName>
    <definedName name="e118i" localSheetId="4">#REF!</definedName>
    <definedName name="e118i">#REF!</definedName>
    <definedName name="e118p" localSheetId="9">#REF!</definedName>
    <definedName name="e118p" localSheetId="4">#REF!</definedName>
    <definedName name="e118p">#REF!</definedName>
    <definedName name="e119e" localSheetId="9">#REF!</definedName>
    <definedName name="e119e" localSheetId="4">#REF!</definedName>
    <definedName name="e119e">#REF!</definedName>
    <definedName name="e119i" localSheetId="9">#REF!</definedName>
    <definedName name="e119i" localSheetId="4">#REF!</definedName>
    <definedName name="e119i">#REF!</definedName>
    <definedName name="e119p" localSheetId="9">#REF!</definedName>
    <definedName name="e119p" localSheetId="4">#REF!</definedName>
    <definedName name="e119p">#REF!</definedName>
    <definedName name="e121e" localSheetId="9">#REF!</definedName>
    <definedName name="e121e" localSheetId="4">#REF!</definedName>
    <definedName name="e121e">#REF!</definedName>
    <definedName name="e121i" localSheetId="9">#REF!</definedName>
    <definedName name="e121i" localSheetId="4">#REF!</definedName>
    <definedName name="e121i">#REF!</definedName>
    <definedName name="e121p" localSheetId="9">#REF!</definedName>
    <definedName name="e121p" localSheetId="4">#REF!</definedName>
    <definedName name="e121p">#REF!</definedName>
    <definedName name="e122e" localSheetId="9">#REF!</definedName>
    <definedName name="e122e" localSheetId="4">#REF!</definedName>
    <definedName name="e122e">#REF!</definedName>
    <definedName name="e122i" localSheetId="9">#REF!</definedName>
    <definedName name="e122i" localSheetId="4">#REF!</definedName>
    <definedName name="e122i">#REF!</definedName>
    <definedName name="e122p" localSheetId="9">#REF!</definedName>
    <definedName name="e122p" localSheetId="4">#REF!</definedName>
    <definedName name="e122p">#REF!</definedName>
    <definedName name="e123e" localSheetId="9">#REF!</definedName>
    <definedName name="e123e" localSheetId="4">#REF!</definedName>
    <definedName name="e123e">#REF!</definedName>
    <definedName name="e123i" localSheetId="9">#REF!</definedName>
    <definedName name="e123i" localSheetId="4">#REF!</definedName>
    <definedName name="e123i">#REF!</definedName>
    <definedName name="e123p" localSheetId="9">#REF!</definedName>
    <definedName name="e123p" localSheetId="4">#REF!</definedName>
    <definedName name="e123p">#REF!</definedName>
    <definedName name="e124e" localSheetId="9">#REF!</definedName>
    <definedName name="e124e" localSheetId="4">#REF!</definedName>
    <definedName name="e124e">#REF!</definedName>
    <definedName name="e124i" localSheetId="9">#REF!</definedName>
    <definedName name="e124i" localSheetId="4">#REF!</definedName>
    <definedName name="e124i">#REF!</definedName>
    <definedName name="e124p" localSheetId="9">#REF!</definedName>
    <definedName name="e124p" localSheetId="4">#REF!</definedName>
    <definedName name="e124p">#REF!</definedName>
    <definedName name="e126e" localSheetId="9">#REF!</definedName>
    <definedName name="e126e" localSheetId="4">#REF!</definedName>
    <definedName name="e126e">#REF!</definedName>
    <definedName name="e126i" localSheetId="9">#REF!</definedName>
    <definedName name="e126i" localSheetId="4">#REF!</definedName>
    <definedName name="e126i">#REF!</definedName>
    <definedName name="e126p" localSheetId="9">#REF!</definedName>
    <definedName name="e126p" localSheetId="4">#REF!</definedName>
    <definedName name="e126p">#REF!</definedName>
    <definedName name="e127e" localSheetId="9">#REF!</definedName>
    <definedName name="e127e" localSheetId="4">#REF!</definedName>
    <definedName name="e127e">#REF!</definedName>
    <definedName name="e127i" localSheetId="9">#REF!</definedName>
    <definedName name="e127i" localSheetId="4">#REF!</definedName>
    <definedName name="e127i">#REF!</definedName>
    <definedName name="e127p" localSheetId="9">#REF!</definedName>
    <definedName name="e127p" localSheetId="4">#REF!</definedName>
    <definedName name="e127p">#REF!</definedName>
    <definedName name="e128e" localSheetId="9">#REF!</definedName>
    <definedName name="e128e" localSheetId="4">#REF!</definedName>
    <definedName name="e128e">#REF!</definedName>
    <definedName name="e128i" localSheetId="9">#REF!</definedName>
    <definedName name="e128i" localSheetId="4">#REF!</definedName>
    <definedName name="e128i">#REF!</definedName>
    <definedName name="e128p" localSheetId="9">#REF!</definedName>
    <definedName name="e128p" localSheetId="4">#REF!</definedName>
    <definedName name="e128p">#REF!</definedName>
    <definedName name="e129e" localSheetId="9">#REF!</definedName>
    <definedName name="e129e" localSheetId="4">#REF!</definedName>
    <definedName name="e129e">#REF!</definedName>
    <definedName name="e129i" localSheetId="9">#REF!</definedName>
    <definedName name="e129i" localSheetId="4">#REF!</definedName>
    <definedName name="e129i">#REF!</definedName>
    <definedName name="e129p" localSheetId="9">#REF!</definedName>
    <definedName name="e129p" localSheetId="4">#REF!</definedName>
    <definedName name="e129p">#REF!</definedName>
    <definedName name="e138e" localSheetId="9">#REF!</definedName>
    <definedName name="e138e" localSheetId="4">#REF!</definedName>
    <definedName name="e138e">#REF!</definedName>
    <definedName name="e138i" localSheetId="9">#REF!</definedName>
    <definedName name="e138i" localSheetId="4">#REF!</definedName>
    <definedName name="e138i">#REF!</definedName>
    <definedName name="e138p" localSheetId="9">#REF!</definedName>
    <definedName name="e138p" localSheetId="4">#REF!</definedName>
    <definedName name="e138p">#REF!</definedName>
    <definedName name="e139e" localSheetId="9">#REF!</definedName>
    <definedName name="e139e" localSheetId="4">#REF!</definedName>
    <definedName name="e139e">#REF!</definedName>
    <definedName name="e139i" localSheetId="9">#REF!</definedName>
    <definedName name="e139i" localSheetId="4">#REF!</definedName>
    <definedName name="e139i">#REF!</definedName>
    <definedName name="e139p" localSheetId="9">#REF!</definedName>
    <definedName name="e139p" localSheetId="4">#REF!</definedName>
    <definedName name="e139p">#REF!</definedName>
    <definedName name="e142e" localSheetId="9">#REF!</definedName>
    <definedName name="e142e" localSheetId="4">#REF!</definedName>
    <definedName name="e142e">#REF!</definedName>
    <definedName name="e142i" localSheetId="9">#REF!</definedName>
    <definedName name="e142i" localSheetId="4">#REF!</definedName>
    <definedName name="e142i">#REF!</definedName>
    <definedName name="e142p" localSheetId="9">#REF!</definedName>
    <definedName name="e142p" localSheetId="4">#REF!</definedName>
    <definedName name="e142p">#REF!</definedName>
    <definedName name="e147e" localSheetId="9">#REF!</definedName>
    <definedName name="e147e" localSheetId="4">#REF!</definedName>
    <definedName name="e147e">#REF!</definedName>
    <definedName name="e147i" localSheetId="9">#REF!</definedName>
    <definedName name="e147i" localSheetId="4">#REF!</definedName>
    <definedName name="e147i">#REF!</definedName>
    <definedName name="e147p" localSheetId="9">#REF!</definedName>
    <definedName name="e147p" localSheetId="4">#REF!</definedName>
    <definedName name="e147p">#REF!</definedName>
    <definedName name="e149e" localSheetId="9">#REF!</definedName>
    <definedName name="e149e" localSheetId="4">#REF!</definedName>
    <definedName name="e149e">#REF!</definedName>
    <definedName name="e149i" localSheetId="9">#REF!</definedName>
    <definedName name="e149i" localSheetId="4">#REF!</definedName>
    <definedName name="e149i">#REF!</definedName>
    <definedName name="e149p" localSheetId="9">#REF!</definedName>
    <definedName name="e149p" localSheetId="4">#REF!</definedName>
    <definedName name="e149p">#REF!</definedName>
    <definedName name="e151e" localSheetId="9">#REF!</definedName>
    <definedName name="e151e" localSheetId="4">#REF!</definedName>
    <definedName name="e151e">#REF!</definedName>
    <definedName name="e151i" localSheetId="9">#REF!</definedName>
    <definedName name="e151i" localSheetId="4">#REF!</definedName>
    <definedName name="e151i">#REF!</definedName>
    <definedName name="e151p" localSheetId="9">#REF!</definedName>
    <definedName name="e151p" localSheetId="4">#REF!</definedName>
    <definedName name="e151p">#REF!</definedName>
    <definedName name="e156e" localSheetId="9">#REF!</definedName>
    <definedName name="e156e" localSheetId="4">#REF!</definedName>
    <definedName name="e156e">#REF!</definedName>
    <definedName name="e156i" localSheetId="9">#REF!</definedName>
    <definedName name="e156i" localSheetId="4">#REF!</definedName>
    <definedName name="e156i">#REF!</definedName>
    <definedName name="e156p" localSheetId="9">#REF!</definedName>
    <definedName name="e156p" localSheetId="4">#REF!</definedName>
    <definedName name="e156p">#REF!</definedName>
    <definedName name="e160e" localSheetId="9">#REF!</definedName>
    <definedName name="e160e" localSheetId="4">#REF!</definedName>
    <definedName name="e160e">#REF!</definedName>
    <definedName name="e160i" localSheetId="9">#REF!</definedName>
    <definedName name="e160i" localSheetId="4">#REF!</definedName>
    <definedName name="e160i">#REF!</definedName>
    <definedName name="e160p" localSheetId="9">#REF!</definedName>
    <definedName name="e160p" localSheetId="4">#REF!</definedName>
    <definedName name="e160p">#REF!</definedName>
    <definedName name="e161e" localSheetId="9">#REF!</definedName>
    <definedName name="e161e" localSheetId="4">#REF!</definedName>
    <definedName name="e161e">#REF!</definedName>
    <definedName name="e161i" localSheetId="9">#REF!</definedName>
    <definedName name="e161i" localSheetId="4">#REF!</definedName>
    <definedName name="e161i">#REF!</definedName>
    <definedName name="e161p" localSheetId="9">#REF!</definedName>
    <definedName name="e161p" localSheetId="4">#REF!</definedName>
    <definedName name="e161p">#REF!</definedName>
    <definedName name="e201e" localSheetId="9">#REF!</definedName>
    <definedName name="e201e" localSheetId="4">#REF!</definedName>
    <definedName name="e201e">#REF!</definedName>
    <definedName name="e201i" localSheetId="9">#REF!</definedName>
    <definedName name="e201i" localSheetId="4">#REF!</definedName>
    <definedName name="e201i">#REF!</definedName>
    <definedName name="e201p" localSheetId="9">#REF!</definedName>
    <definedName name="e201p" localSheetId="4">#REF!</definedName>
    <definedName name="e201p">#REF!</definedName>
    <definedName name="e202e" localSheetId="9">#REF!</definedName>
    <definedName name="e202e" localSheetId="4">#REF!</definedName>
    <definedName name="e202e">#REF!</definedName>
    <definedName name="e202i" localSheetId="9">#REF!</definedName>
    <definedName name="e202i" localSheetId="4">#REF!</definedName>
    <definedName name="e202i">#REF!</definedName>
    <definedName name="e202p" localSheetId="9">#REF!</definedName>
    <definedName name="e202p" localSheetId="4">#REF!</definedName>
    <definedName name="e202p">#REF!</definedName>
    <definedName name="e203e" localSheetId="9">#REF!</definedName>
    <definedName name="e203e" localSheetId="4">#REF!</definedName>
    <definedName name="e203e">#REF!</definedName>
    <definedName name="e203i" localSheetId="9">#REF!</definedName>
    <definedName name="e203i" localSheetId="4">#REF!</definedName>
    <definedName name="e203i">#REF!</definedName>
    <definedName name="e203p" localSheetId="9">#REF!</definedName>
    <definedName name="e203p" localSheetId="4">#REF!</definedName>
    <definedName name="e203p">#REF!</definedName>
    <definedName name="e204e" localSheetId="9">#REF!</definedName>
    <definedName name="e204e" localSheetId="4">#REF!</definedName>
    <definedName name="e204e">#REF!</definedName>
    <definedName name="e204i" localSheetId="9">#REF!</definedName>
    <definedName name="e204i" localSheetId="4">#REF!</definedName>
    <definedName name="e204i">#REF!</definedName>
    <definedName name="e204p" localSheetId="9">#REF!</definedName>
    <definedName name="e204p" localSheetId="4">#REF!</definedName>
    <definedName name="e204p">#REF!</definedName>
    <definedName name="e205e" localSheetId="9">#REF!</definedName>
    <definedName name="e205e" localSheetId="4">#REF!</definedName>
    <definedName name="e205e">#REF!</definedName>
    <definedName name="e205i" localSheetId="9">#REF!</definedName>
    <definedName name="e205i" localSheetId="4">#REF!</definedName>
    <definedName name="e205i">#REF!</definedName>
    <definedName name="e205p" localSheetId="9">#REF!</definedName>
    <definedName name="e205p" localSheetId="4">#REF!</definedName>
    <definedName name="e205p">#REF!</definedName>
    <definedName name="e206e" localSheetId="9">#REF!</definedName>
    <definedName name="e206e" localSheetId="4">#REF!</definedName>
    <definedName name="e206e">#REF!</definedName>
    <definedName name="e206i" localSheetId="9">#REF!</definedName>
    <definedName name="e206i" localSheetId="4">#REF!</definedName>
    <definedName name="e206i">#REF!</definedName>
    <definedName name="e206p" localSheetId="9">#REF!</definedName>
    <definedName name="e206p" localSheetId="4">#REF!</definedName>
    <definedName name="e206p">#REF!</definedName>
    <definedName name="e207e" localSheetId="9">#REF!</definedName>
    <definedName name="e207e" localSheetId="4">#REF!</definedName>
    <definedName name="e207e">#REF!</definedName>
    <definedName name="e207i" localSheetId="9">#REF!</definedName>
    <definedName name="e207i" localSheetId="4">#REF!</definedName>
    <definedName name="e207i">#REF!</definedName>
    <definedName name="e207p" localSheetId="9">#REF!</definedName>
    <definedName name="e207p" localSheetId="4">#REF!</definedName>
    <definedName name="e207p">#REF!</definedName>
    <definedName name="e208e" localSheetId="9">#REF!</definedName>
    <definedName name="e208e" localSheetId="4">#REF!</definedName>
    <definedName name="e208e">#REF!</definedName>
    <definedName name="e208i" localSheetId="9">#REF!</definedName>
    <definedName name="e208i" localSheetId="4">#REF!</definedName>
    <definedName name="e208i">#REF!</definedName>
    <definedName name="e208p" localSheetId="9">#REF!</definedName>
    <definedName name="e208p" localSheetId="4">#REF!</definedName>
    <definedName name="e208p">#REF!</definedName>
    <definedName name="e209e" localSheetId="9">#REF!</definedName>
    <definedName name="e209e" localSheetId="4">#REF!</definedName>
    <definedName name="e209e">#REF!</definedName>
    <definedName name="e209i" localSheetId="9">#REF!</definedName>
    <definedName name="e209i" localSheetId="4">#REF!</definedName>
    <definedName name="e209i">#REF!</definedName>
    <definedName name="e209p" localSheetId="9">#REF!</definedName>
    <definedName name="e209p" localSheetId="4">#REF!</definedName>
    <definedName name="e209p">#REF!</definedName>
    <definedName name="e210e" localSheetId="9">#REF!</definedName>
    <definedName name="e210e" localSheetId="4">#REF!</definedName>
    <definedName name="e210e">#REF!</definedName>
    <definedName name="e210i" localSheetId="9">#REF!</definedName>
    <definedName name="e210i" localSheetId="4">#REF!</definedName>
    <definedName name="e210i">#REF!</definedName>
    <definedName name="e210p" localSheetId="9">#REF!</definedName>
    <definedName name="e210p" localSheetId="4">#REF!</definedName>
    <definedName name="e210p">#REF!</definedName>
    <definedName name="e211e" localSheetId="9">#REF!</definedName>
    <definedName name="e211e" localSheetId="4">#REF!</definedName>
    <definedName name="e211e">#REF!</definedName>
    <definedName name="e211i" localSheetId="9">#REF!</definedName>
    <definedName name="e211i" localSheetId="4">#REF!</definedName>
    <definedName name="e211i">#REF!</definedName>
    <definedName name="e211p" localSheetId="9">#REF!</definedName>
    <definedName name="e211p" localSheetId="4">#REF!</definedName>
    <definedName name="e211p">#REF!</definedName>
    <definedName name="e223e" localSheetId="9">#REF!</definedName>
    <definedName name="e223e" localSheetId="4">#REF!</definedName>
    <definedName name="e223e">#REF!</definedName>
    <definedName name="e223i" localSheetId="9">#REF!</definedName>
    <definedName name="e223i" localSheetId="4">#REF!</definedName>
    <definedName name="e223i">#REF!</definedName>
    <definedName name="e223p" localSheetId="9">#REF!</definedName>
    <definedName name="e223p" localSheetId="4">#REF!</definedName>
    <definedName name="e223p">#REF!</definedName>
    <definedName name="e225e" localSheetId="9">#REF!</definedName>
    <definedName name="e225e" localSheetId="4">#REF!</definedName>
    <definedName name="e225e">#REF!</definedName>
    <definedName name="e225i" localSheetId="9">#REF!</definedName>
    <definedName name="e225i" localSheetId="4">#REF!</definedName>
    <definedName name="e225i">#REF!</definedName>
    <definedName name="e225p" localSheetId="9">#REF!</definedName>
    <definedName name="e225p" localSheetId="4">#REF!</definedName>
    <definedName name="e225p">#REF!</definedName>
    <definedName name="e226e" localSheetId="9">#REF!</definedName>
    <definedName name="e226e" localSheetId="4">#REF!</definedName>
    <definedName name="e226e">#REF!</definedName>
    <definedName name="e226i" localSheetId="9">#REF!</definedName>
    <definedName name="e226i" localSheetId="4">#REF!</definedName>
    <definedName name="e226i">#REF!</definedName>
    <definedName name="e226p" localSheetId="9">#REF!</definedName>
    <definedName name="e226p" localSheetId="4">#REF!</definedName>
    <definedName name="e226p">#REF!</definedName>
    <definedName name="e301e" localSheetId="9">#REF!</definedName>
    <definedName name="e301e" localSheetId="4">#REF!</definedName>
    <definedName name="e301e">#REF!</definedName>
    <definedName name="e301i" localSheetId="9">#REF!</definedName>
    <definedName name="e301i" localSheetId="4">#REF!</definedName>
    <definedName name="e301i">#REF!</definedName>
    <definedName name="e301p" localSheetId="9">#REF!</definedName>
    <definedName name="e301p" localSheetId="4">#REF!</definedName>
    <definedName name="e301p">#REF!</definedName>
    <definedName name="e302e" localSheetId="9">#REF!</definedName>
    <definedName name="e302e" localSheetId="4">#REF!</definedName>
    <definedName name="e302e">#REF!</definedName>
    <definedName name="e302i" localSheetId="9">#REF!</definedName>
    <definedName name="e302i" localSheetId="4">#REF!</definedName>
    <definedName name="e302i">#REF!</definedName>
    <definedName name="e302p" localSheetId="9">#REF!</definedName>
    <definedName name="e302p" localSheetId="4">#REF!</definedName>
    <definedName name="e302p">#REF!</definedName>
    <definedName name="e303e" localSheetId="9">#REF!</definedName>
    <definedName name="e303e" localSheetId="4">#REF!</definedName>
    <definedName name="e303e">#REF!</definedName>
    <definedName name="e303i" localSheetId="9">#REF!</definedName>
    <definedName name="e303i" localSheetId="4">#REF!</definedName>
    <definedName name="e303i">#REF!</definedName>
    <definedName name="e303p" localSheetId="9">#REF!</definedName>
    <definedName name="e303p" localSheetId="4">#REF!</definedName>
    <definedName name="e303p">#REF!</definedName>
    <definedName name="e304e" localSheetId="9">#REF!</definedName>
    <definedName name="e304e" localSheetId="4">#REF!</definedName>
    <definedName name="e304e">#REF!</definedName>
    <definedName name="e304i" localSheetId="9">#REF!</definedName>
    <definedName name="e304i" localSheetId="4">#REF!</definedName>
    <definedName name="e304i">#REF!</definedName>
    <definedName name="e304p" localSheetId="9">#REF!</definedName>
    <definedName name="e304p" localSheetId="4">#REF!</definedName>
    <definedName name="e304p">#REF!</definedName>
    <definedName name="e305e" localSheetId="9">#REF!</definedName>
    <definedName name="e305e" localSheetId="4">#REF!</definedName>
    <definedName name="e305e">#REF!</definedName>
    <definedName name="e305p" localSheetId="9">#REF!</definedName>
    <definedName name="e305p" localSheetId="4">#REF!</definedName>
    <definedName name="e305p">#REF!</definedName>
    <definedName name="e306e" localSheetId="9">#REF!</definedName>
    <definedName name="e306e" localSheetId="4">#REF!</definedName>
    <definedName name="e306e">#REF!</definedName>
    <definedName name="e306i" localSheetId="9">#REF!</definedName>
    <definedName name="e306i" localSheetId="4">#REF!</definedName>
    <definedName name="e306i">#REF!</definedName>
    <definedName name="e306p" localSheetId="9">#REF!</definedName>
    <definedName name="e306p" localSheetId="4">#REF!</definedName>
    <definedName name="e306p">#REF!</definedName>
    <definedName name="e307e" localSheetId="9">#REF!</definedName>
    <definedName name="e307e" localSheetId="4">#REF!</definedName>
    <definedName name="e307e">#REF!</definedName>
    <definedName name="e307p" localSheetId="9">#REF!</definedName>
    <definedName name="e307p" localSheetId="4">#REF!</definedName>
    <definedName name="e307p">#REF!</definedName>
    <definedName name="e308e" localSheetId="9">#REF!</definedName>
    <definedName name="e308e" localSheetId="4">#REF!</definedName>
    <definedName name="e308e">#REF!</definedName>
    <definedName name="e308p" localSheetId="9">#REF!</definedName>
    <definedName name="e308p" localSheetId="4">#REF!</definedName>
    <definedName name="e308p">#REF!</definedName>
    <definedName name="e309e" localSheetId="9">#REF!</definedName>
    <definedName name="e309e" localSheetId="4">#REF!</definedName>
    <definedName name="e309e">#REF!</definedName>
    <definedName name="e309p" localSheetId="9">#REF!</definedName>
    <definedName name="e309p" localSheetId="4">#REF!</definedName>
    <definedName name="e309p">#REF!</definedName>
    <definedName name="e310e" localSheetId="9">#REF!</definedName>
    <definedName name="e310e" localSheetId="4">#REF!</definedName>
    <definedName name="e310e">#REF!</definedName>
    <definedName name="e310p" localSheetId="9">#REF!</definedName>
    <definedName name="e310p" localSheetId="4">#REF!</definedName>
    <definedName name="e310p">#REF!</definedName>
    <definedName name="e311e" localSheetId="9">#REF!</definedName>
    <definedName name="e311e" localSheetId="4">#REF!</definedName>
    <definedName name="e311e">#REF!</definedName>
    <definedName name="e311p" localSheetId="9">#REF!</definedName>
    <definedName name="e311p" localSheetId="4">#REF!</definedName>
    <definedName name="e311p">#REF!</definedName>
    <definedName name="e312e" localSheetId="9">#REF!</definedName>
    <definedName name="e312e" localSheetId="4">#REF!</definedName>
    <definedName name="e312e">#REF!</definedName>
    <definedName name="e312p" localSheetId="9">#REF!</definedName>
    <definedName name="e312p" localSheetId="4">#REF!</definedName>
    <definedName name="e312p">#REF!</definedName>
    <definedName name="e313e" localSheetId="9">#REF!</definedName>
    <definedName name="e313e" localSheetId="4">#REF!</definedName>
    <definedName name="e313e">#REF!</definedName>
    <definedName name="e313p" localSheetId="9">#REF!</definedName>
    <definedName name="e313p" localSheetId="4">#REF!</definedName>
    <definedName name="e313p">#REF!</definedName>
    <definedName name="e314e" localSheetId="9">#REF!</definedName>
    <definedName name="e314e" localSheetId="4">#REF!</definedName>
    <definedName name="e314e">#REF!</definedName>
    <definedName name="e314p" localSheetId="9">#REF!</definedName>
    <definedName name="e314p" localSheetId="4">#REF!</definedName>
    <definedName name="e314p">#REF!</definedName>
    <definedName name="e316e" localSheetId="9">#REF!</definedName>
    <definedName name="e316e" localSheetId="4">#REF!</definedName>
    <definedName name="e316e">#REF!</definedName>
    <definedName name="e316p" localSheetId="9">#REF!</definedName>
    <definedName name="e316p" localSheetId="4">#REF!</definedName>
    <definedName name="e316p">#REF!</definedName>
    <definedName name="e317e" localSheetId="9">#REF!</definedName>
    <definedName name="e317e" localSheetId="4">#REF!</definedName>
    <definedName name="e317e">#REF!</definedName>
    <definedName name="e317p" localSheetId="9">#REF!</definedName>
    <definedName name="e317p" localSheetId="4">#REF!</definedName>
    <definedName name="e317p">#REF!</definedName>
    <definedName name="e318e" localSheetId="9">#REF!</definedName>
    <definedName name="e318e" localSheetId="4">#REF!</definedName>
    <definedName name="e318e">#REF!</definedName>
    <definedName name="e318p" localSheetId="9">#REF!</definedName>
    <definedName name="e318p" localSheetId="4">#REF!</definedName>
    <definedName name="e318p">#REF!</definedName>
    <definedName name="e323e" localSheetId="9">#REF!</definedName>
    <definedName name="e323e" localSheetId="4">#REF!</definedName>
    <definedName name="e323e">#REF!</definedName>
    <definedName name="e323i" localSheetId="9">#REF!</definedName>
    <definedName name="e323i" localSheetId="4">#REF!</definedName>
    <definedName name="e323i">#REF!</definedName>
    <definedName name="e323p" localSheetId="9">#REF!</definedName>
    <definedName name="e323p" localSheetId="4">#REF!</definedName>
    <definedName name="e323p">#REF!</definedName>
    <definedName name="e330e" localSheetId="9">#REF!</definedName>
    <definedName name="e330e" localSheetId="4">#REF!</definedName>
    <definedName name="e330e">#REF!</definedName>
    <definedName name="e330i" localSheetId="9">#REF!</definedName>
    <definedName name="e330i" localSheetId="4">#REF!</definedName>
    <definedName name="e330i">#REF!</definedName>
    <definedName name="e330p" localSheetId="9">#REF!</definedName>
    <definedName name="e330p" localSheetId="4">#REF!</definedName>
    <definedName name="e330p">#REF!</definedName>
    <definedName name="e331e" localSheetId="9">#REF!</definedName>
    <definedName name="e331e" localSheetId="4">#REF!</definedName>
    <definedName name="e331e">#REF!</definedName>
    <definedName name="e331i" localSheetId="9">#REF!</definedName>
    <definedName name="e331i" localSheetId="4">#REF!</definedName>
    <definedName name="e331i">#REF!</definedName>
    <definedName name="e331p" localSheetId="9">#REF!</definedName>
    <definedName name="e331p" localSheetId="4">#REF!</definedName>
    <definedName name="e331p">#REF!</definedName>
    <definedName name="e332e" localSheetId="9">#REF!</definedName>
    <definedName name="e332e" localSheetId="4">#REF!</definedName>
    <definedName name="e332e">#REF!</definedName>
    <definedName name="e332i" localSheetId="9">#REF!</definedName>
    <definedName name="e332i" localSheetId="4">#REF!</definedName>
    <definedName name="e332i">#REF!</definedName>
    <definedName name="e332p" localSheetId="9">#REF!</definedName>
    <definedName name="e332p" localSheetId="4">#REF!</definedName>
    <definedName name="e332p">#REF!</definedName>
    <definedName name="e333e" localSheetId="9">#REF!</definedName>
    <definedName name="e333e" localSheetId="4">#REF!</definedName>
    <definedName name="e333e">#REF!</definedName>
    <definedName name="e333i" localSheetId="9">#REF!</definedName>
    <definedName name="e333i" localSheetId="4">#REF!</definedName>
    <definedName name="e333i">#REF!</definedName>
    <definedName name="e333p" localSheetId="9">#REF!</definedName>
    <definedName name="e333p" localSheetId="4">#REF!</definedName>
    <definedName name="e333p">#REF!</definedName>
    <definedName name="e334e" localSheetId="9">#REF!</definedName>
    <definedName name="e334e" localSheetId="4">#REF!</definedName>
    <definedName name="e334e">#REF!</definedName>
    <definedName name="e334i" localSheetId="9">#REF!</definedName>
    <definedName name="e334i" localSheetId="4">#REF!</definedName>
    <definedName name="e334i">#REF!</definedName>
    <definedName name="e334p" localSheetId="9">#REF!</definedName>
    <definedName name="e334p" localSheetId="4">#REF!</definedName>
    <definedName name="e334p">#REF!</definedName>
    <definedName name="e335e" localSheetId="9">#REF!</definedName>
    <definedName name="e335e" localSheetId="4">#REF!</definedName>
    <definedName name="e335e">#REF!</definedName>
    <definedName name="e335i" localSheetId="9">#REF!</definedName>
    <definedName name="e335i" localSheetId="4">#REF!</definedName>
    <definedName name="e335i">#REF!</definedName>
    <definedName name="e335p" localSheetId="9">#REF!</definedName>
    <definedName name="e335p" localSheetId="4">#REF!</definedName>
    <definedName name="e335p">#REF!</definedName>
    <definedName name="e337e" localSheetId="9">#REF!</definedName>
    <definedName name="e337e" localSheetId="4">#REF!</definedName>
    <definedName name="e337e">#REF!</definedName>
    <definedName name="e337i" localSheetId="9">#REF!</definedName>
    <definedName name="e337i" localSheetId="4">#REF!</definedName>
    <definedName name="e337i">#REF!</definedName>
    <definedName name="e337p" localSheetId="9">#REF!</definedName>
    <definedName name="e337p" localSheetId="4">#REF!</definedName>
    <definedName name="e337p">#REF!</definedName>
    <definedName name="e338e" localSheetId="9">#REF!</definedName>
    <definedName name="e338e" localSheetId="4">#REF!</definedName>
    <definedName name="e338e">#REF!</definedName>
    <definedName name="e338i" localSheetId="9">#REF!</definedName>
    <definedName name="e338i" localSheetId="4">#REF!</definedName>
    <definedName name="e338i">#REF!</definedName>
    <definedName name="e338p" localSheetId="9">#REF!</definedName>
    <definedName name="e338p" localSheetId="4">#REF!</definedName>
    <definedName name="e338p">#REF!</definedName>
    <definedName name="e339e" localSheetId="9">#REF!</definedName>
    <definedName name="e339e" localSheetId="4">#REF!</definedName>
    <definedName name="e339e">#REF!</definedName>
    <definedName name="e339p" localSheetId="9">#REF!</definedName>
    <definedName name="e339p" localSheetId="4">#REF!</definedName>
    <definedName name="e339p">#REF!</definedName>
    <definedName name="e340e" localSheetId="9">#REF!</definedName>
    <definedName name="e340e" localSheetId="4">#REF!</definedName>
    <definedName name="e340e">#REF!</definedName>
    <definedName name="e340i" localSheetId="9">#REF!</definedName>
    <definedName name="e340i" localSheetId="4">#REF!</definedName>
    <definedName name="e340i">#REF!</definedName>
    <definedName name="e340p" localSheetId="9">#REF!</definedName>
    <definedName name="e340p" localSheetId="4">#REF!</definedName>
    <definedName name="e340p">#REF!</definedName>
    <definedName name="e343e" localSheetId="9">#REF!</definedName>
    <definedName name="e343e" localSheetId="4">#REF!</definedName>
    <definedName name="e343e">#REF!</definedName>
    <definedName name="e343i" localSheetId="9">#REF!</definedName>
    <definedName name="e343i" localSheetId="4">#REF!</definedName>
    <definedName name="e343i">#REF!</definedName>
    <definedName name="e343p" localSheetId="9">#REF!</definedName>
    <definedName name="e343p" localSheetId="4">#REF!</definedName>
    <definedName name="e343p">#REF!</definedName>
    <definedName name="e400e" localSheetId="9">#REF!</definedName>
    <definedName name="e400e" localSheetId="4">#REF!</definedName>
    <definedName name="e400e">#REF!</definedName>
    <definedName name="e400i" localSheetId="9">#REF!</definedName>
    <definedName name="e400i" localSheetId="4">#REF!</definedName>
    <definedName name="e400i">#REF!</definedName>
    <definedName name="e400p" localSheetId="9">#REF!</definedName>
    <definedName name="e400p" localSheetId="4">#REF!</definedName>
    <definedName name="e400p">#REF!</definedName>
    <definedName name="e402e" localSheetId="9">#REF!</definedName>
    <definedName name="e402e" localSheetId="4">#REF!</definedName>
    <definedName name="e402e">#REF!</definedName>
    <definedName name="e402i" localSheetId="9">#REF!</definedName>
    <definedName name="e402i" localSheetId="4">#REF!</definedName>
    <definedName name="e402i">#REF!</definedName>
    <definedName name="e402p" localSheetId="9">#REF!</definedName>
    <definedName name="e402p" localSheetId="4">#REF!</definedName>
    <definedName name="e402p">#REF!</definedName>
    <definedName name="e403e" localSheetId="9">#REF!</definedName>
    <definedName name="e403e" localSheetId="4">#REF!</definedName>
    <definedName name="e403e">#REF!</definedName>
    <definedName name="e403i" localSheetId="9">#REF!</definedName>
    <definedName name="e403i" localSheetId="4">#REF!</definedName>
    <definedName name="e403i">#REF!</definedName>
    <definedName name="e403p" localSheetId="9">#REF!</definedName>
    <definedName name="e403p" localSheetId="4">#REF!</definedName>
    <definedName name="e403p">#REF!</definedName>
    <definedName name="e404e" localSheetId="9">#REF!</definedName>
    <definedName name="e404e" localSheetId="4">#REF!</definedName>
    <definedName name="e404e">#REF!</definedName>
    <definedName name="e404i" localSheetId="9">#REF!</definedName>
    <definedName name="e404i" localSheetId="4">#REF!</definedName>
    <definedName name="e404i">#REF!</definedName>
    <definedName name="e404p" localSheetId="9">#REF!</definedName>
    <definedName name="e404p" localSheetId="4">#REF!</definedName>
    <definedName name="e404p">#REF!</definedName>
    <definedName name="e405e" localSheetId="9">#REF!</definedName>
    <definedName name="e405e" localSheetId="4">#REF!</definedName>
    <definedName name="e405e">#REF!</definedName>
    <definedName name="e405i" localSheetId="9">#REF!</definedName>
    <definedName name="e405i" localSheetId="4">#REF!</definedName>
    <definedName name="e405i">#REF!</definedName>
    <definedName name="e405p" localSheetId="9">#REF!</definedName>
    <definedName name="e405p" localSheetId="4">#REF!</definedName>
    <definedName name="e405p">#REF!</definedName>
    <definedName name="e406e" localSheetId="9">#REF!</definedName>
    <definedName name="e406e" localSheetId="4">#REF!</definedName>
    <definedName name="e406e">#REF!</definedName>
    <definedName name="e406i" localSheetId="9">#REF!</definedName>
    <definedName name="e406i" localSheetId="4">#REF!</definedName>
    <definedName name="e406i">#REF!</definedName>
    <definedName name="e406p" localSheetId="9">#REF!</definedName>
    <definedName name="e406p" localSheetId="4">#REF!</definedName>
    <definedName name="e406p">#REF!</definedName>
    <definedName name="e407e" localSheetId="9">#REF!</definedName>
    <definedName name="e407e" localSheetId="4">#REF!</definedName>
    <definedName name="e407e">#REF!</definedName>
    <definedName name="e407i" localSheetId="9">#REF!</definedName>
    <definedName name="e407i" localSheetId="4">#REF!</definedName>
    <definedName name="e407i">#REF!</definedName>
    <definedName name="e407p" localSheetId="9">#REF!</definedName>
    <definedName name="e407p" localSheetId="4">#REF!</definedName>
    <definedName name="e407p">#REF!</definedName>
    <definedName name="e408e" localSheetId="9">#REF!</definedName>
    <definedName name="e408e" localSheetId="4">#REF!</definedName>
    <definedName name="e408e">#REF!</definedName>
    <definedName name="e408i" localSheetId="9">#REF!</definedName>
    <definedName name="e408i" localSheetId="4">#REF!</definedName>
    <definedName name="e408i">#REF!</definedName>
    <definedName name="e408p" localSheetId="9">#REF!</definedName>
    <definedName name="e408p" localSheetId="4">#REF!</definedName>
    <definedName name="e408p">#REF!</definedName>
    <definedName name="e409e" localSheetId="9">#REF!</definedName>
    <definedName name="e409e" localSheetId="4">#REF!</definedName>
    <definedName name="e409e">#REF!</definedName>
    <definedName name="e409i" localSheetId="9">#REF!</definedName>
    <definedName name="e409i" localSheetId="4">#REF!</definedName>
    <definedName name="e409i">#REF!</definedName>
    <definedName name="e409p" localSheetId="9">#REF!</definedName>
    <definedName name="e409p" localSheetId="4">#REF!</definedName>
    <definedName name="e409p">#REF!</definedName>
    <definedName name="e410e" localSheetId="9">#REF!</definedName>
    <definedName name="e410e" localSheetId="4">#REF!</definedName>
    <definedName name="e410e">#REF!</definedName>
    <definedName name="e410i" localSheetId="9">#REF!</definedName>
    <definedName name="e410i" localSheetId="4">#REF!</definedName>
    <definedName name="e410i">#REF!</definedName>
    <definedName name="e410p" localSheetId="9">#REF!</definedName>
    <definedName name="e410p" localSheetId="4">#REF!</definedName>
    <definedName name="e410p">#REF!</definedName>
    <definedName name="e411e" localSheetId="9">#REF!</definedName>
    <definedName name="e411e" localSheetId="4">#REF!</definedName>
    <definedName name="e411e">#REF!</definedName>
    <definedName name="e411i" localSheetId="9">#REF!</definedName>
    <definedName name="e411i" localSheetId="4">#REF!</definedName>
    <definedName name="e411i">#REF!</definedName>
    <definedName name="e411p" localSheetId="9">#REF!</definedName>
    <definedName name="e411p" localSheetId="4">#REF!</definedName>
    <definedName name="e411p">#REF!</definedName>
    <definedName name="e412e" localSheetId="9">#REF!</definedName>
    <definedName name="e412e" localSheetId="4">#REF!</definedName>
    <definedName name="e412e">#REF!</definedName>
    <definedName name="e412i" localSheetId="9">#REF!</definedName>
    <definedName name="e412i" localSheetId="4">#REF!</definedName>
    <definedName name="e412i">#REF!</definedName>
    <definedName name="e412p" localSheetId="9">#REF!</definedName>
    <definedName name="e412p" localSheetId="4">#REF!</definedName>
    <definedName name="e412p">#REF!</definedName>
    <definedName name="e416e" localSheetId="9">#REF!</definedName>
    <definedName name="e416e" localSheetId="4">#REF!</definedName>
    <definedName name="e416e">#REF!</definedName>
    <definedName name="e416i" localSheetId="9">#REF!</definedName>
    <definedName name="e416i" localSheetId="4">#REF!</definedName>
    <definedName name="e416i">#REF!</definedName>
    <definedName name="e416p" localSheetId="9">#REF!</definedName>
    <definedName name="e416p" localSheetId="4">#REF!</definedName>
    <definedName name="e416p">#REF!</definedName>
    <definedName name="e421e" localSheetId="9">#REF!</definedName>
    <definedName name="e421e" localSheetId="4">#REF!</definedName>
    <definedName name="e421e">#REF!</definedName>
    <definedName name="e421i" localSheetId="9">#REF!</definedName>
    <definedName name="e421i" localSheetId="4">#REF!</definedName>
    <definedName name="e421i">#REF!</definedName>
    <definedName name="e421p" localSheetId="9">#REF!</definedName>
    <definedName name="e421p" localSheetId="4">#REF!</definedName>
    <definedName name="e421p">#REF!</definedName>
    <definedName name="e422e" localSheetId="9">#REF!</definedName>
    <definedName name="e422e" localSheetId="4">#REF!</definedName>
    <definedName name="e422e">#REF!</definedName>
    <definedName name="e422i" localSheetId="9">#REF!</definedName>
    <definedName name="e422i" localSheetId="4">#REF!</definedName>
    <definedName name="e422i">#REF!</definedName>
    <definedName name="e422p" localSheetId="9">#REF!</definedName>
    <definedName name="e422p" localSheetId="4">#REF!</definedName>
    <definedName name="e422p">#REF!</definedName>
    <definedName name="e427e" localSheetId="9">#REF!</definedName>
    <definedName name="e427e" localSheetId="4">#REF!</definedName>
    <definedName name="e427e">#REF!</definedName>
    <definedName name="e427i" localSheetId="9">#REF!</definedName>
    <definedName name="e427i" localSheetId="4">#REF!</definedName>
    <definedName name="e427i">#REF!</definedName>
    <definedName name="e427p" localSheetId="9">#REF!</definedName>
    <definedName name="e427p" localSheetId="4">#REF!</definedName>
    <definedName name="e427p">#REF!</definedName>
    <definedName name="e432e" localSheetId="9">#REF!</definedName>
    <definedName name="e432e" localSheetId="4">#REF!</definedName>
    <definedName name="e432e">#REF!</definedName>
    <definedName name="e432i" localSheetId="9">#REF!</definedName>
    <definedName name="e432i" localSheetId="4">#REF!</definedName>
    <definedName name="e432i">#REF!</definedName>
    <definedName name="e432p" localSheetId="9">#REF!</definedName>
    <definedName name="e432p" localSheetId="4">#REF!</definedName>
    <definedName name="e432p">#REF!</definedName>
    <definedName name="e433e" localSheetId="9">#REF!</definedName>
    <definedName name="e433e" localSheetId="4">#REF!</definedName>
    <definedName name="e433e">#REF!</definedName>
    <definedName name="e433i" localSheetId="9">#REF!</definedName>
    <definedName name="e433i" localSheetId="4">#REF!</definedName>
    <definedName name="e433i">#REF!</definedName>
    <definedName name="e433p" localSheetId="9">#REF!</definedName>
    <definedName name="e433p" localSheetId="4">#REF!</definedName>
    <definedName name="e433p">#REF!</definedName>
    <definedName name="e434e" localSheetId="9">#REF!</definedName>
    <definedName name="e434e" localSheetId="4">#REF!</definedName>
    <definedName name="e434e">#REF!</definedName>
    <definedName name="e434i" localSheetId="9">#REF!</definedName>
    <definedName name="e434i" localSheetId="4">#REF!</definedName>
    <definedName name="e434i">#REF!</definedName>
    <definedName name="e434p" localSheetId="9">#REF!</definedName>
    <definedName name="e434p" localSheetId="4">#REF!</definedName>
    <definedName name="e434p">#REF!</definedName>
    <definedName name="e501e" localSheetId="9">#REF!</definedName>
    <definedName name="e501e" localSheetId="4">#REF!</definedName>
    <definedName name="e501e">#REF!</definedName>
    <definedName name="e501i" localSheetId="9">#REF!</definedName>
    <definedName name="e501i" localSheetId="4">#REF!</definedName>
    <definedName name="e501i">#REF!</definedName>
    <definedName name="e501p" localSheetId="9">#REF!</definedName>
    <definedName name="e501p" localSheetId="4">#REF!</definedName>
    <definedName name="e501p">#REF!</definedName>
    <definedName name="e502e" localSheetId="9">#REF!</definedName>
    <definedName name="e502e" localSheetId="4">#REF!</definedName>
    <definedName name="e502e">#REF!</definedName>
    <definedName name="e502i" localSheetId="9">#REF!</definedName>
    <definedName name="e502i" localSheetId="4">#REF!</definedName>
    <definedName name="e502i">#REF!</definedName>
    <definedName name="e502p" localSheetId="9">#REF!</definedName>
    <definedName name="e502p" localSheetId="4">#REF!</definedName>
    <definedName name="e502p">#REF!</definedName>
    <definedName name="e503e" localSheetId="9">#REF!</definedName>
    <definedName name="e503e" localSheetId="4">#REF!</definedName>
    <definedName name="e503e">#REF!</definedName>
    <definedName name="e503i" localSheetId="9">#REF!</definedName>
    <definedName name="e503i" localSheetId="4">#REF!</definedName>
    <definedName name="e503i">#REF!</definedName>
    <definedName name="e503p" localSheetId="9">#REF!</definedName>
    <definedName name="e503p" localSheetId="4">#REF!</definedName>
    <definedName name="e503p">#REF!</definedName>
    <definedName name="e504e" localSheetId="9">#REF!</definedName>
    <definedName name="e504e" localSheetId="4">#REF!</definedName>
    <definedName name="e504e">#REF!</definedName>
    <definedName name="e504i" localSheetId="9">#REF!</definedName>
    <definedName name="e504i" localSheetId="4">#REF!</definedName>
    <definedName name="e504i">#REF!</definedName>
    <definedName name="e504p" localSheetId="9">#REF!</definedName>
    <definedName name="e504p" localSheetId="4">#REF!</definedName>
    <definedName name="e504p">#REF!</definedName>
    <definedName name="e505e" localSheetId="9">#REF!</definedName>
    <definedName name="e505e" localSheetId="4">#REF!</definedName>
    <definedName name="e505e">#REF!</definedName>
    <definedName name="e505i" localSheetId="9">#REF!</definedName>
    <definedName name="e505i" localSheetId="4">#REF!</definedName>
    <definedName name="e505i">#REF!</definedName>
    <definedName name="e505p" localSheetId="9">#REF!</definedName>
    <definedName name="e505p" localSheetId="4">#REF!</definedName>
    <definedName name="e505p">#REF!</definedName>
    <definedName name="e507e" localSheetId="9">#REF!</definedName>
    <definedName name="e507e" localSheetId="4">#REF!</definedName>
    <definedName name="e507e">#REF!</definedName>
    <definedName name="e507i" localSheetId="9">#REF!</definedName>
    <definedName name="e507i" localSheetId="4">#REF!</definedName>
    <definedName name="e507i">#REF!</definedName>
    <definedName name="e507p" localSheetId="9">#REF!</definedName>
    <definedName name="e507p" localSheetId="4">#REF!</definedName>
    <definedName name="e507p">#REF!</definedName>
    <definedName name="e508e" localSheetId="9">#REF!</definedName>
    <definedName name="e508e" localSheetId="4">#REF!</definedName>
    <definedName name="e508e">#REF!</definedName>
    <definedName name="e508i" localSheetId="9">#REF!</definedName>
    <definedName name="e508i" localSheetId="4">#REF!</definedName>
    <definedName name="e508i">#REF!</definedName>
    <definedName name="e508p" localSheetId="9">#REF!</definedName>
    <definedName name="e508p" localSheetId="4">#REF!</definedName>
    <definedName name="e508p">#REF!</definedName>
    <definedName name="e509e" localSheetId="9">#REF!</definedName>
    <definedName name="e509e" localSheetId="4">#REF!</definedName>
    <definedName name="e509e">#REF!</definedName>
    <definedName name="e509i" localSheetId="9">#REF!</definedName>
    <definedName name="e509i" localSheetId="4">#REF!</definedName>
    <definedName name="e509i">#REF!</definedName>
    <definedName name="e509p" localSheetId="9">#REF!</definedName>
    <definedName name="e509p" localSheetId="4">#REF!</definedName>
    <definedName name="e509p">#REF!</definedName>
    <definedName name="e601e" localSheetId="9">#REF!</definedName>
    <definedName name="e601e" localSheetId="4">#REF!</definedName>
    <definedName name="e601e">#REF!</definedName>
    <definedName name="e601i" localSheetId="9">#REF!</definedName>
    <definedName name="e601i" localSheetId="4">#REF!</definedName>
    <definedName name="e601i">#REF!</definedName>
    <definedName name="e601p" localSheetId="9">#REF!</definedName>
    <definedName name="e601p" localSheetId="4">#REF!</definedName>
    <definedName name="e601p">#REF!</definedName>
    <definedName name="e602e" localSheetId="9">#REF!</definedName>
    <definedName name="e602e" localSheetId="4">#REF!</definedName>
    <definedName name="e602e">#REF!</definedName>
    <definedName name="e602i" localSheetId="9">#REF!</definedName>
    <definedName name="e602i" localSheetId="4">#REF!</definedName>
    <definedName name="e602i">#REF!</definedName>
    <definedName name="e602p" localSheetId="9">#REF!</definedName>
    <definedName name="e602p" localSheetId="4">#REF!</definedName>
    <definedName name="e602p">#REF!</definedName>
    <definedName name="e603e" localSheetId="9">#REF!</definedName>
    <definedName name="e603e" localSheetId="4">#REF!</definedName>
    <definedName name="e603e">#REF!</definedName>
    <definedName name="e603i" localSheetId="9">#REF!</definedName>
    <definedName name="e603i" localSheetId="4">#REF!</definedName>
    <definedName name="e603i">#REF!</definedName>
    <definedName name="e603p" localSheetId="9">#REF!</definedName>
    <definedName name="e603p" localSheetId="4">#REF!</definedName>
    <definedName name="e603p">#REF!</definedName>
    <definedName name="e901e" localSheetId="9">#REF!</definedName>
    <definedName name="e901e" localSheetId="4">#REF!</definedName>
    <definedName name="e901e">#REF!</definedName>
    <definedName name="e901i" localSheetId="9">#REF!</definedName>
    <definedName name="e901i" localSheetId="4">#REF!</definedName>
    <definedName name="e901i">#REF!</definedName>
    <definedName name="e901p" localSheetId="9">#REF!</definedName>
    <definedName name="e901p" localSheetId="4">#REF!</definedName>
    <definedName name="e901p">#REF!</definedName>
    <definedName name="e902e" localSheetId="9">#REF!</definedName>
    <definedName name="e902e" localSheetId="4">#REF!</definedName>
    <definedName name="e902e">#REF!</definedName>
    <definedName name="e902i" localSheetId="9">#REF!</definedName>
    <definedName name="e902i" localSheetId="4">#REF!</definedName>
    <definedName name="e902i">#REF!</definedName>
    <definedName name="e902p" localSheetId="9">#REF!</definedName>
    <definedName name="e902p" localSheetId="4">#REF!</definedName>
    <definedName name="e902p">#REF!</definedName>
    <definedName name="e903e" localSheetId="9">#REF!</definedName>
    <definedName name="e903e" localSheetId="4">#REF!</definedName>
    <definedName name="e903e">#REF!</definedName>
    <definedName name="e903i" localSheetId="9">#REF!</definedName>
    <definedName name="e903i" localSheetId="4">#REF!</definedName>
    <definedName name="e903i">#REF!</definedName>
    <definedName name="e903p" localSheetId="9">#REF!</definedName>
    <definedName name="e903p" localSheetId="4">#REF!</definedName>
    <definedName name="e903p">#REF!</definedName>
    <definedName name="e904e" localSheetId="9">#REF!</definedName>
    <definedName name="e904e" localSheetId="4">#REF!</definedName>
    <definedName name="e904e">#REF!</definedName>
    <definedName name="e904i" localSheetId="9">#REF!</definedName>
    <definedName name="e904i" localSheetId="4">#REF!</definedName>
    <definedName name="e904i">#REF!</definedName>
    <definedName name="e904p" localSheetId="9">#REF!</definedName>
    <definedName name="e904p" localSheetId="4">#REF!</definedName>
    <definedName name="e904p">#REF!</definedName>
    <definedName name="e905e" localSheetId="9">#REF!</definedName>
    <definedName name="e905e" localSheetId="4">#REF!</definedName>
    <definedName name="e905e">#REF!</definedName>
    <definedName name="e905i" localSheetId="9">#REF!</definedName>
    <definedName name="e905i" localSheetId="4">#REF!</definedName>
    <definedName name="e905i">#REF!</definedName>
    <definedName name="e905p" localSheetId="9">#REF!</definedName>
    <definedName name="e905p" localSheetId="4">#REF!</definedName>
    <definedName name="e905p">#REF!</definedName>
    <definedName name="e906e" localSheetId="9">#REF!</definedName>
    <definedName name="e906e" localSheetId="4">#REF!</definedName>
    <definedName name="e906e">#REF!</definedName>
    <definedName name="e906i" localSheetId="9">#REF!</definedName>
    <definedName name="e906i" localSheetId="4">#REF!</definedName>
    <definedName name="e906i">#REF!</definedName>
    <definedName name="e906p" localSheetId="9">#REF!</definedName>
    <definedName name="e906p" localSheetId="4">#REF!</definedName>
    <definedName name="e906p">#REF!</definedName>
    <definedName name="e907e" localSheetId="9">#REF!</definedName>
    <definedName name="e907e" localSheetId="4">#REF!</definedName>
    <definedName name="e907e">#REF!</definedName>
    <definedName name="e907p" localSheetId="9">#REF!</definedName>
    <definedName name="e907p" localSheetId="4">#REF!</definedName>
    <definedName name="e907p">#REF!</definedName>
    <definedName name="e908e" localSheetId="9">#REF!</definedName>
    <definedName name="e908e" localSheetId="4">#REF!</definedName>
    <definedName name="e908e">#REF!</definedName>
    <definedName name="e908i" localSheetId="9">#REF!</definedName>
    <definedName name="e908i" localSheetId="4">#REF!</definedName>
    <definedName name="e908i">#REF!</definedName>
    <definedName name="e908p" localSheetId="9">#REF!</definedName>
    <definedName name="e908p" localSheetId="4">#REF!</definedName>
    <definedName name="e908p">#REF!</definedName>
    <definedName name="e909e" localSheetId="9">#REF!</definedName>
    <definedName name="e909e" localSheetId="4">#REF!</definedName>
    <definedName name="e909e">#REF!</definedName>
    <definedName name="e909i" localSheetId="9">#REF!</definedName>
    <definedName name="e909i" localSheetId="4">#REF!</definedName>
    <definedName name="e909i">#REF!</definedName>
    <definedName name="e909p" localSheetId="9">#REF!</definedName>
    <definedName name="e909p" localSheetId="4">#REF!</definedName>
    <definedName name="e909p">#REF!</definedName>
    <definedName name="e910e" localSheetId="9">#REF!</definedName>
    <definedName name="e910e" localSheetId="4">#REF!</definedName>
    <definedName name="e910e">#REF!</definedName>
    <definedName name="e910i" localSheetId="9">#REF!</definedName>
    <definedName name="e910i" localSheetId="4">#REF!</definedName>
    <definedName name="e910i">#REF!</definedName>
    <definedName name="e910p" localSheetId="9">#REF!</definedName>
    <definedName name="e910p" localSheetId="4">#REF!</definedName>
    <definedName name="e910p">#REF!</definedName>
    <definedName name="e911e" localSheetId="9">#REF!</definedName>
    <definedName name="e911e" localSheetId="4">#REF!</definedName>
    <definedName name="e911e">#REF!</definedName>
    <definedName name="e911i" localSheetId="9">#REF!</definedName>
    <definedName name="e911i" localSheetId="4">#REF!</definedName>
    <definedName name="e911i">#REF!</definedName>
    <definedName name="e911p" localSheetId="9">#REF!</definedName>
    <definedName name="e911p" localSheetId="4">#REF!</definedName>
    <definedName name="e911p">#REF!</definedName>
    <definedName name="e912e" localSheetId="9">#REF!</definedName>
    <definedName name="e912e" localSheetId="4">#REF!</definedName>
    <definedName name="e912e">#REF!</definedName>
    <definedName name="e912i" localSheetId="9">#REF!</definedName>
    <definedName name="e912i" localSheetId="4">#REF!</definedName>
    <definedName name="e912i">#REF!</definedName>
    <definedName name="e912p" localSheetId="9">#REF!</definedName>
    <definedName name="e912p" localSheetId="4">#REF!</definedName>
    <definedName name="e912p">#REF!</definedName>
    <definedName name="e914e" localSheetId="9">#REF!</definedName>
    <definedName name="e914e" localSheetId="4">#REF!</definedName>
    <definedName name="e914e">#REF!</definedName>
    <definedName name="e914i" localSheetId="9">#REF!</definedName>
    <definedName name="e914i" localSheetId="4">#REF!</definedName>
    <definedName name="e914i">#REF!</definedName>
    <definedName name="e914p" localSheetId="9">#REF!</definedName>
    <definedName name="e914p" localSheetId="4">#REF!</definedName>
    <definedName name="e914p">#REF!</definedName>
    <definedName name="e915e" localSheetId="9">#REF!</definedName>
    <definedName name="e915e" localSheetId="4">#REF!</definedName>
    <definedName name="e915e">#REF!</definedName>
    <definedName name="e915i" localSheetId="9">#REF!</definedName>
    <definedName name="e915i" localSheetId="4">#REF!</definedName>
    <definedName name="e915i">#REF!</definedName>
    <definedName name="e915p" localSheetId="9">#REF!</definedName>
    <definedName name="e915p" localSheetId="4">#REF!</definedName>
    <definedName name="e915p">#REF!</definedName>
    <definedName name="e916e" localSheetId="9">#REF!</definedName>
    <definedName name="e916e" localSheetId="4">#REF!</definedName>
    <definedName name="e916e">#REF!</definedName>
    <definedName name="e916i" localSheetId="9">#REF!</definedName>
    <definedName name="e916i" localSheetId="4">#REF!</definedName>
    <definedName name="e916i">#REF!</definedName>
    <definedName name="e916p" localSheetId="9">#REF!</definedName>
    <definedName name="e916p" localSheetId="4">#REF!</definedName>
    <definedName name="e916p">#REF!</definedName>
    <definedName name="e917e" localSheetId="9">#REF!</definedName>
    <definedName name="e917e" localSheetId="4">#REF!</definedName>
    <definedName name="e917e">#REF!</definedName>
    <definedName name="e917i" localSheetId="9">#REF!</definedName>
    <definedName name="e917i" localSheetId="4">#REF!</definedName>
    <definedName name="e917i">#REF!</definedName>
    <definedName name="e917p" localSheetId="9">#REF!</definedName>
    <definedName name="e917p" localSheetId="4">#REF!</definedName>
    <definedName name="e917p">#REF!</definedName>
    <definedName name="e918e" localSheetId="9">#REF!</definedName>
    <definedName name="e918e" localSheetId="4">#REF!</definedName>
    <definedName name="e918e">#REF!</definedName>
    <definedName name="e918i" localSheetId="9">#REF!</definedName>
    <definedName name="e918i" localSheetId="4">#REF!</definedName>
    <definedName name="e918i">#REF!</definedName>
    <definedName name="e918p" localSheetId="9">#REF!</definedName>
    <definedName name="e918p" localSheetId="4">#REF!</definedName>
    <definedName name="e918p">#REF!</definedName>
    <definedName name="e919e" localSheetId="9">#REF!</definedName>
    <definedName name="e919e" localSheetId="4">#REF!</definedName>
    <definedName name="e919e">#REF!</definedName>
    <definedName name="e919i" localSheetId="9">#REF!</definedName>
    <definedName name="e919i" localSheetId="4">#REF!</definedName>
    <definedName name="e919i">#REF!</definedName>
    <definedName name="e919p" localSheetId="9">#REF!</definedName>
    <definedName name="e919p" localSheetId="4">#REF!</definedName>
    <definedName name="e919p">#REF!</definedName>
    <definedName name="e920e" localSheetId="9">#REF!</definedName>
    <definedName name="e920e" localSheetId="4">#REF!</definedName>
    <definedName name="e920e">#REF!</definedName>
    <definedName name="e920i" localSheetId="9">#REF!</definedName>
    <definedName name="e920i" localSheetId="4">#REF!</definedName>
    <definedName name="e920i">#REF!</definedName>
    <definedName name="e920p" localSheetId="9">#REF!</definedName>
    <definedName name="e920p" localSheetId="4">#REF!</definedName>
    <definedName name="e920p">#REF!</definedName>
    <definedName name="e921e" localSheetId="9">#REF!</definedName>
    <definedName name="e921e" localSheetId="4">#REF!</definedName>
    <definedName name="e921e">#REF!</definedName>
    <definedName name="e921i" localSheetId="9">#REF!</definedName>
    <definedName name="e921i" localSheetId="4">#REF!</definedName>
    <definedName name="e921i">#REF!</definedName>
    <definedName name="e921p" localSheetId="9">#REF!</definedName>
    <definedName name="e921p" localSheetId="4">#REF!</definedName>
    <definedName name="e921p">#REF!</definedName>
    <definedName name="e922e" localSheetId="9">#REF!</definedName>
    <definedName name="e922e" localSheetId="4">#REF!</definedName>
    <definedName name="e922e">#REF!</definedName>
    <definedName name="e922i" localSheetId="9">#REF!</definedName>
    <definedName name="e922i" localSheetId="4">#REF!</definedName>
    <definedName name="e922i">#REF!</definedName>
    <definedName name="e922p" localSheetId="9">#REF!</definedName>
    <definedName name="e922p" localSheetId="4">#REF!</definedName>
    <definedName name="e922p">#REF!</definedName>
    <definedName name="e923e" localSheetId="9">#REF!</definedName>
    <definedName name="e923e" localSheetId="4">#REF!</definedName>
    <definedName name="e923e">#REF!</definedName>
    <definedName name="e923i" localSheetId="9">#REF!</definedName>
    <definedName name="e923i" localSheetId="4">#REF!</definedName>
    <definedName name="e923i">#REF!</definedName>
    <definedName name="e923p" localSheetId="9">#REF!</definedName>
    <definedName name="e923p" localSheetId="4">#REF!</definedName>
    <definedName name="e923p">#REF!</definedName>
    <definedName name="e924e" localSheetId="9">#REF!</definedName>
    <definedName name="e924e" localSheetId="4">#REF!</definedName>
    <definedName name="e924e">#REF!</definedName>
    <definedName name="e924i" localSheetId="9">#REF!</definedName>
    <definedName name="e924i" localSheetId="4">#REF!</definedName>
    <definedName name="e924i">#REF!</definedName>
    <definedName name="e924p" localSheetId="9">#REF!</definedName>
    <definedName name="e924p" localSheetId="4">#REF!</definedName>
    <definedName name="e924p">#REF!</definedName>
    <definedName name="e925e" localSheetId="9">#REF!</definedName>
    <definedName name="e925e" localSheetId="4">#REF!</definedName>
    <definedName name="e925e">#REF!</definedName>
    <definedName name="e925i" localSheetId="9">#REF!</definedName>
    <definedName name="e925i" localSheetId="4">#REF!</definedName>
    <definedName name="e925i">#REF!</definedName>
    <definedName name="e925p" localSheetId="9">#REF!</definedName>
    <definedName name="e925p" localSheetId="4">#REF!</definedName>
    <definedName name="e925p">#REF!</definedName>
    <definedName name="ELIAS" localSheetId="9">#REF!</definedName>
    <definedName name="ELIAS" localSheetId="4">#REF!</definedName>
    <definedName name="ELIAS">#REF!</definedName>
    <definedName name="EMN" localSheetId="9">[2]SERVIÇOS!#REF!</definedName>
    <definedName name="EMN" localSheetId="4">[2]SERVIÇOS!#REF!</definedName>
    <definedName name="EMN">[2]SERVIÇOS!#REF!</definedName>
    <definedName name="Empo" localSheetId="9">#REF!</definedName>
    <definedName name="Empo" localSheetId="4">#REF!</definedName>
    <definedName name="Empo">#REF!</definedName>
    <definedName name="empo2" localSheetId="9">#REF!</definedName>
    <definedName name="empo2" localSheetId="4">#REF!</definedName>
    <definedName name="empo2">#REF!</definedName>
    <definedName name="Empola2" localSheetId="9">#REF!</definedName>
    <definedName name="Empola2" localSheetId="4">#REF!</definedName>
    <definedName name="Empola2">#REF!</definedName>
    <definedName name="Empolamento" localSheetId="9">#REF!</definedName>
    <definedName name="Empolamento" localSheetId="4">#REF!</definedName>
    <definedName name="Empolamento">#REF!</definedName>
    <definedName name="Empolo2" localSheetId="9">#REF!</definedName>
    <definedName name="Empolo2" localSheetId="4">#REF!</definedName>
    <definedName name="Empolo2">#REF!</definedName>
    <definedName name="empolo3" localSheetId="9">#REF!</definedName>
    <definedName name="empolo3" localSheetId="4">#REF!</definedName>
    <definedName name="empolo3">#REF!</definedName>
    <definedName name="eng">'[8]Mat Asf'!$C$36</definedName>
    <definedName name="entrada1" localSheetId="9">#REF!</definedName>
    <definedName name="entrada1" localSheetId="4">#REF!</definedName>
    <definedName name="entrada1">#REF!</definedName>
    <definedName name="entrada2" localSheetId="9">#REF!</definedName>
    <definedName name="entrada2" localSheetId="4">#REF!</definedName>
    <definedName name="entrada2">#REF!</definedName>
    <definedName name="escavmec" localSheetId="9">#REF!</definedName>
    <definedName name="escavmec" localSheetId="4">#REF!</definedName>
    <definedName name="escavmec">#REF!</definedName>
    <definedName name="EXA" localSheetId="9">'[12]PRO-08'!#REF!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9">#REF!</definedName>
    <definedName name="Excel_BuiltIn_Print_Area_2_1" localSheetId="4">#REF!</definedName>
    <definedName name="Excel_BuiltIn_Print_Area_2_1">#REF!</definedName>
    <definedName name="Excel_BuiltIn_Print_Area_2_1_1" localSheetId="9">#REF!</definedName>
    <definedName name="Excel_BuiltIn_Print_Area_2_1_1" localSheetId="4">#REF!</definedName>
    <definedName name="Excel_BuiltIn_Print_Area_2_1_1">#REF!</definedName>
    <definedName name="Excel_BuiltIn_Print_Area_4" localSheetId="9">#REF!</definedName>
    <definedName name="Excel_BuiltIn_Print_Area_4" localSheetId="4">#REF!</definedName>
    <definedName name="Excel_BuiltIn_Print_Area_4">#REF!</definedName>
    <definedName name="Excel_BuiltIn_Recorder" localSheetId="4">#REF!</definedName>
    <definedName name="EXPU" localSheetId="9">#REF!</definedName>
    <definedName name="EXPU" localSheetId="4">#REF!</definedName>
    <definedName name="EXPU">#REF!</definedName>
    <definedName name="Extenso" localSheetId="15">Extenso</definedName>
    <definedName name="Extenso">'Cronograma Financeiro'!Extenso</definedName>
    <definedName name="f801m" localSheetId="9">#REF!</definedName>
    <definedName name="f801m" localSheetId="4">#REF!</definedName>
    <definedName name="f801m">#REF!</definedName>
    <definedName name="f801p" localSheetId="9">#REF!</definedName>
    <definedName name="f801p" localSheetId="4">#REF!</definedName>
    <definedName name="f801p">#REF!</definedName>
    <definedName name="f802m" localSheetId="9">#REF!</definedName>
    <definedName name="f802m" localSheetId="4">#REF!</definedName>
    <definedName name="f802m">#REF!</definedName>
    <definedName name="f802p" localSheetId="9">#REF!</definedName>
    <definedName name="f802p" localSheetId="4">#REF!</definedName>
    <definedName name="f802p">#REF!</definedName>
    <definedName name="f803m" localSheetId="9">#REF!</definedName>
    <definedName name="f803m" localSheetId="4">#REF!</definedName>
    <definedName name="f803m">#REF!</definedName>
    <definedName name="f803p" localSheetId="9">#REF!</definedName>
    <definedName name="f803p" localSheetId="4">#REF!</definedName>
    <definedName name="f803p">#REF!</definedName>
    <definedName name="f804m" localSheetId="9">#REF!</definedName>
    <definedName name="f804m" localSheetId="4">#REF!</definedName>
    <definedName name="f804m">#REF!</definedName>
    <definedName name="f804p" localSheetId="9">#REF!</definedName>
    <definedName name="f804p" localSheetId="4">#REF!</definedName>
    <definedName name="f804p">#REF!</definedName>
    <definedName name="f805m" localSheetId="9">#REF!</definedName>
    <definedName name="f805m" localSheetId="4">#REF!</definedName>
    <definedName name="f805m">#REF!</definedName>
    <definedName name="f805p" localSheetId="9">#REF!</definedName>
    <definedName name="f805p" localSheetId="4">#REF!</definedName>
    <definedName name="f805p">#REF!</definedName>
    <definedName name="f807m" localSheetId="9">#REF!</definedName>
    <definedName name="f807m" localSheetId="4">#REF!</definedName>
    <definedName name="f807m">#REF!</definedName>
    <definedName name="f807p" localSheetId="9">#REF!</definedName>
    <definedName name="f807p" localSheetId="4">#REF!</definedName>
    <definedName name="f807p">#REF!</definedName>
    <definedName name="f808m" localSheetId="9">#REF!</definedName>
    <definedName name="f808m" localSheetId="4">#REF!</definedName>
    <definedName name="f808m">#REF!</definedName>
    <definedName name="f808p" localSheetId="9">#REF!</definedName>
    <definedName name="f808p" localSheetId="4">#REF!</definedName>
    <definedName name="f808p">#REF!</definedName>
    <definedName name="f809m" localSheetId="9">#REF!</definedName>
    <definedName name="f809m" localSheetId="4">#REF!</definedName>
    <definedName name="f809m">#REF!</definedName>
    <definedName name="f809p" localSheetId="9">#REF!</definedName>
    <definedName name="f809p" localSheetId="4">#REF!</definedName>
    <definedName name="f809p">#REF!</definedName>
    <definedName name="f810m" localSheetId="9">#REF!</definedName>
    <definedName name="f810m" localSheetId="4">#REF!</definedName>
    <definedName name="f810m">#REF!</definedName>
    <definedName name="f810p" localSheetId="9">#REF!</definedName>
    <definedName name="f810p" localSheetId="4">#REF!</definedName>
    <definedName name="f810p">#REF!</definedName>
    <definedName name="f811m" localSheetId="9">#REF!</definedName>
    <definedName name="f811m" localSheetId="4">#REF!</definedName>
    <definedName name="f811m">#REF!</definedName>
    <definedName name="f811p" localSheetId="9">#REF!</definedName>
    <definedName name="f811p" localSheetId="4">#REF!</definedName>
    <definedName name="f811p">#REF!</definedName>
    <definedName name="f812m" localSheetId="9">#REF!</definedName>
    <definedName name="f812m" localSheetId="4">#REF!</definedName>
    <definedName name="f812m">#REF!</definedName>
    <definedName name="f812p" localSheetId="9">#REF!</definedName>
    <definedName name="f812p" localSheetId="4">#REF!</definedName>
    <definedName name="f812p">#REF!</definedName>
    <definedName name="f813m" localSheetId="9">#REF!</definedName>
    <definedName name="f813m" localSheetId="4">#REF!</definedName>
    <definedName name="f813m">#REF!</definedName>
    <definedName name="f813p" localSheetId="9">#REF!</definedName>
    <definedName name="f813p" localSheetId="4">#REF!</definedName>
    <definedName name="f813p">#REF!</definedName>
    <definedName name="f814m" localSheetId="9">#REF!</definedName>
    <definedName name="f814m" localSheetId="4">#REF!</definedName>
    <definedName name="f814m">#REF!</definedName>
    <definedName name="f814p" localSheetId="9">#REF!</definedName>
    <definedName name="f814p" localSheetId="4">#REF!</definedName>
    <definedName name="f814p">#REF!</definedName>
    <definedName name="f943m" localSheetId="9">#REF!</definedName>
    <definedName name="f943m" localSheetId="4">#REF!</definedName>
    <definedName name="f943m">#REF!</definedName>
    <definedName name="f943p" localSheetId="9">#REF!</definedName>
    <definedName name="f943p" localSheetId="4">#REF!</definedName>
    <definedName name="f943p">#REF!</definedName>
    <definedName name="faixa">'[14]RESUMO-DVOP'!$N$123</definedName>
    <definedName name="faixa2">'[14]RESUMO-DVOP'!$N$185</definedName>
    <definedName name="FATOR1" localSheetId="9">#REF!</definedName>
    <definedName name="FATOR1" localSheetId="4">#REF!</definedName>
    <definedName name="FATOR1">#REF!</definedName>
    <definedName name="fator100" localSheetId="9">#REF!</definedName>
    <definedName name="fator100" localSheetId="4">#REF!</definedName>
    <definedName name="fator100">#REF!</definedName>
    <definedName name="fator50" localSheetId="9">#REF!</definedName>
    <definedName name="fator50" localSheetId="4">#REF!</definedName>
    <definedName name="fator50">#REF!</definedName>
    <definedName name="fc1a" localSheetId="9">'[12]PRO-08'!#REF!</definedName>
    <definedName name="fc1a" localSheetId="4">'[12]PRO-08'!#REF!</definedName>
    <definedName name="fc1a">'[12]PRO-08'!#REF!</definedName>
    <definedName name="FC2A" localSheetId="9">'[12]PRO-08'!#REF!</definedName>
    <definedName name="FC2A" localSheetId="4">'[12]PRO-08'!#REF!</definedName>
    <definedName name="FC2A">'[12]PRO-08'!#REF!</definedName>
    <definedName name="FC3A" localSheetId="9">'[12]PRO-08'!#REF!</definedName>
    <definedName name="FC3A" localSheetId="4">'[12]PRO-08'!#REF!</definedName>
    <definedName name="FC3A">'[12]PRO-08'!#REF!</definedName>
    <definedName name="FE" localSheetId="9">[2]SERVIÇOS!#REF!</definedName>
    <definedName name="FE" localSheetId="4">[2]SERVIÇOS!#REF!</definedName>
    <definedName name="FE">[2]SERVIÇOS!#REF!</definedName>
    <definedName name="FEV00" localSheetId="9">[3]Consultoria!#REF!</definedName>
    <definedName name="FEV00" localSheetId="4">[3]Consultoria!#REF!</definedName>
    <definedName name="FEV00">[3]Consultoria!#REF!</definedName>
    <definedName name="FEV00_3" localSheetId="9">[3]Consultoria!#REF!</definedName>
    <definedName name="FEV00_3" localSheetId="4">[3]Consultoria!#REF!</definedName>
    <definedName name="FEV00_3">[3]Consultoria!#REF!</definedName>
    <definedName name="FEV95_3" localSheetId="9">[3]Consultoria!#REF!</definedName>
    <definedName name="FEV95_3" localSheetId="4">[3]Consultoria!#REF!</definedName>
    <definedName name="FEV95_3">[3]Consultoria!#REF!</definedName>
    <definedName name="FEV96_3" localSheetId="9">[3]Consultoria!#REF!</definedName>
    <definedName name="FEV96_3" localSheetId="4">[3]Consultoria!#REF!</definedName>
    <definedName name="FEV96_3">[3]Consultoria!#REF!</definedName>
    <definedName name="FEV97_3" localSheetId="9">[3]Consultoria!#REF!</definedName>
    <definedName name="FEV97_3" localSheetId="4">[3]Consultoria!#REF!</definedName>
    <definedName name="FEV97_3">[3]Consultoria!#REF!</definedName>
    <definedName name="FEV98_3" localSheetId="9">[3]Consultoria!#REF!</definedName>
    <definedName name="FEV98_3" localSheetId="4">[3]Consultoria!#REF!</definedName>
    <definedName name="FEV98_3">[3]Consultoria!#REF!</definedName>
    <definedName name="FEV99_3" localSheetId="9">[3]Consultoria!#REF!</definedName>
    <definedName name="FEV99_3" localSheetId="4">[3]Consultoria!#REF!</definedName>
    <definedName name="FEV99_3">[3]Consultoria!#REF!</definedName>
    <definedName name="fir" localSheetId="9">#REF!</definedName>
    <definedName name="fir" localSheetId="4">#REF!</definedName>
    <definedName name="fir">#REF!</definedName>
    <definedName name="fl._01" localSheetId="9">#REF!</definedName>
    <definedName name="fl._01" localSheetId="4">#REF!</definedName>
    <definedName name="fl._01">#REF!</definedName>
    <definedName name="FOG" localSheetId="9">#REF!</definedName>
    <definedName name="FOG" localSheetId="4">#REF!</definedName>
    <definedName name="FOG">#REF!</definedName>
    <definedName name="FOLHA1" localSheetId="9">#REF!</definedName>
    <definedName name="FOLHA1" localSheetId="4">#REF!</definedName>
    <definedName name="FOLHA1">#REF!</definedName>
    <definedName name="FOLHA2" localSheetId="9">#REF!</definedName>
    <definedName name="FOLHA2" localSheetId="4">#REF!</definedName>
    <definedName name="FOLHA2">#REF!</definedName>
    <definedName name="FOLHA3" localSheetId="9">#REF!</definedName>
    <definedName name="FOLHA3" localSheetId="4">#REF!</definedName>
    <definedName name="FOLHA3">#REF!</definedName>
    <definedName name="FOLHA4" localSheetId="9">#REF!</definedName>
    <definedName name="FOLHA4" localSheetId="4">#REF!</definedName>
    <definedName name="FOLHA4">#REF!</definedName>
    <definedName name="FOLHA5" localSheetId="9">#REF!</definedName>
    <definedName name="FOLHA5" localSheetId="4">#REF!</definedName>
    <definedName name="FOLHA5">#REF!</definedName>
    <definedName name="FOLHA6" localSheetId="9">#REF!</definedName>
    <definedName name="FOLHA6" localSheetId="4">#REF!</definedName>
    <definedName name="FOLHA6">#REF!</definedName>
    <definedName name="FOLHA7" localSheetId="9">#REF!</definedName>
    <definedName name="FOLHA7" localSheetId="4">#REF!</definedName>
    <definedName name="FOLHA7">#REF!</definedName>
    <definedName name="FOLHA8" localSheetId="9">#REF!</definedName>
    <definedName name="FOLHA8" localSheetId="4">#REF!</definedName>
    <definedName name="FOLHA8">#REF!</definedName>
    <definedName name="FOLHA9" localSheetId="9">#REF!</definedName>
    <definedName name="FOLHA9" localSheetId="4">#REF!</definedName>
    <definedName name="FOLHA9">#REF!</definedName>
    <definedName name="fresh5" localSheetId="9">#REF!</definedName>
    <definedName name="fresh5" localSheetId="4">#REF!</definedName>
    <definedName name="fresh5">#REF!</definedName>
    <definedName name="fx_horiz" localSheetId="9">#REF!</definedName>
    <definedName name="fx_horiz" localSheetId="4">#REF!</definedName>
    <definedName name="fx_horiz">#REF!</definedName>
    <definedName name="GAST">[1]DADOS!$C$21</definedName>
    <definedName name="GEOTECNICO" localSheetId="9">[11]PRECORC.XLS!#REF!</definedName>
    <definedName name="GEOTECNICO" localSheetId="4">[11]PRECORC.XLS!#REF!</definedName>
    <definedName name="GEOTECNICO">[11]PRECORC.XLS!#REF!</definedName>
    <definedName name="GP" localSheetId="9">[2]SERVIÇOS!#REF!</definedName>
    <definedName name="GP" localSheetId="4">[2]SERVIÇOS!#REF!</definedName>
    <definedName name="GP">[2]SERVIÇOS!#REF!</definedName>
    <definedName name="GRAFICOS" localSheetId="9">[11]PRECORC.XLS!#REF!</definedName>
    <definedName name="GRAFICOS" localSheetId="4">[11]PRECORC.XLS!#REF!</definedName>
    <definedName name="GRAFICOS">[11]PRECORC.XLS!#REF!</definedName>
    <definedName name="GRAMA" localSheetId="9">#REF!</definedName>
    <definedName name="GRAMA" localSheetId="4">#REF!</definedName>
    <definedName name="GRAMA">#REF!</definedName>
    <definedName name="grama_mudas" localSheetId="9">#REF!</definedName>
    <definedName name="grama_mudas" localSheetId="4">#REF!</definedName>
    <definedName name="grama_mudas">#REF!</definedName>
    <definedName name="h4c" localSheetId="9">#REF!</definedName>
    <definedName name="h4c" localSheetId="4">#REF!</definedName>
    <definedName name="h4c">#REF!</definedName>
    <definedName name="h5c" localSheetId="9">#REF!</definedName>
    <definedName name="h5c" localSheetId="4">#REF!</definedName>
    <definedName name="h5c">#REF!</definedName>
    <definedName name="h6c" localSheetId="9">#REF!</definedName>
    <definedName name="h6c" localSheetId="4">#REF!</definedName>
    <definedName name="h6c">#REF!</definedName>
    <definedName name="h7c" localSheetId="9">#REF!</definedName>
    <definedName name="h7c" localSheetId="4">#REF!</definedName>
    <definedName name="h7c">#REF!</definedName>
    <definedName name="h8c" localSheetId="9">#REF!</definedName>
    <definedName name="h8c" localSheetId="4">#REF!</definedName>
    <definedName name="h8c">#REF!</definedName>
    <definedName name="h9c" localSheetId="9">#REF!</definedName>
    <definedName name="h9c" localSheetId="4">#REF!</definedName>
    <definedName name="h9c">#REF!</definedName>
    <definedName name="hi" localSheetId="9">#REF!</definedName>
    <definedName name="hi" localSheetId="4">#REF!</definedName>
    <definedName name="hi">#REF!</definedName>
    <definedName name="I" localSheetId="9">#REF!</definedName>
    <definedName name="I" localSheetId="4">#REF!</definedName>
    <definedName name="I">#REF!</definedName>
    <definedName name="ic">'[21]Desmatamento '!$L$10</definedName>
    <definedName name="idem" localSheetId="9">#REF!</definedName>
    <definedName name="idem" localSheetId="4">#REF!</definedName>
    <definedName name="idem">#REF!</definedName>
    <definedName name="IMOVEIS" localSheetId="9">[11]PRECORC.XLS!#REF!</definedName>
    <definedName name="IMOVEIS" localSheetId="4">[11]PRECORC.XLS!#REF!</definedName>
    <definedName name="IMOVEIS">[11]PRECORC.XLS!#REF!</definedName>
    <definedName name="IND" localSheetId="9">#REF!</definedName>
    <definedName name="IND" localSheetId="4">#REF!</definedName>
    <definedName name="IND">#REF!</definedName>
    <definedName name="INDI" localSheetId="9">#REF!</definedName>
    <definedName name="INDI" localSheetId="4">#REF!</definedName>
    <definedName name="INDI">#REF!</definedName>
    <definedName name="indi_33" localSheetId="9">#REF!</definedName>
    <definedName name="indi_33" localSheetId="4">#REF!</definedName>
    <definedName name="indi_33">#REF!</definedName>
    <definedName name="INDI22" localSheetId="9">#REF!</definedName>
    <definedName name="INDI22" localSheetId="4">#REF!</definedName>
    <definedName name="INDI22">#REF!</definedName>
    <definedName name="indice_2" localSheetId="9">#REF!</definedName>
    <definedName name="indice_2" localSheetId="4">#REF!</definedName>
    <definedName name="indice_2">#REF!</definedName>
    <definedName name="INDIRETO" localSheetId="9">[11]PRECORC.XLS!#REF!</definedName>
    <definedName name="INDIRETO" localSheetId="4">[11]PRECORC.XLS!#REF!</definedName>
    <definedName name="INDIRETO">[11]PRECORC.XLS!#REF!</definedName>
    <definedName name="inic" localSheetId="9">#REF!</definedName>
    <definedName name="inic" localSheetId="4">#REF!</definedName>
    <definedName name="inic">#REF!</definedName>
    <definedName name="ITEM1" localSheetId="9">[11]PRECORC.XLS!#REF!</definedName>
    <definedName name="ITEM1" localSheetId="4">[11]PRECORC.XLS!#REF!</definedName>
    <definedName name="ITEM1">[11]PRECORC.XLS!#REF!</definedName>
    <definedName name="ITEM2" localSheetId="9">[11]PRECORC.XLS!#REF!</definedName>
    <definedName name="ITEM2" localSheetId="4">[11]PRECORC.XLS!#REF!</definedName>
    <definedName name="ITEM2">[11]PRECORC.XLS!#REF!</definedName>
    <definedName name="JAN00" localSheetId="9">[3]Consultoria!#REF!</definedName>
    <definedName name="JAN00" localSheetId="4">[3]Consultoria!#REF!</definedName>
    <definedName name="JAN00">[3]Consultoria!#REF!</definedName>
    <definedName name="JAN00_3" localSheetId="9">[3]Consultoria!#REF!</definedName>
    <definedName name="JAN00_3" localSheetId="4">[3]Consultoria!#REF!</definedName>
    <definedName name="JAN00_3">[3]Consultoria!#REF!</definedName>
    <definedName name="JAN95_3" localSheetId="9">[3]Consultoria!#REF!</definedName>
    <definedName name="JAN95_3" localSheetId="4">[3]Consultoria!#REF!</definedName>
    <definedName name="JAN95_3">[3]Consultoria!#REF!</definedName>
    <definedName name="JAN96_3" localSheetId="9">[3]Consultoria!#REF!</definedName>
    <definedName name="JAN96_3" localSheetId="4">[3]Consultoria!#REF!</definedName>
    <definedName name="JAN96_3">[3]Consultoria!#REF!</definedName>
    <definedName name="JAN97_3" localSheetId="9">[3]Consultoria!#REF!</definedName>
    <definedName name="JAN97_3" localSheetId="4">[3]Consultoria!#REF!</definedName>
    <definedName name="JAN97_3">[3]Consultoria!#REF!</definedName>
    <definedName name="JAN98_3" localSheetId="9">[3]Consultoria!#REF!</definedName>
    <definedName name="JAN98_3" localSheetId="4">[3]Consultoria!#REF!</definedName>
    <definedName name="JAN98_3">[3]Consultoria!#REF!</definedName>
    <definedName name="JAN99_3" localSheetId="9">[3]Consultoria!#REF!</definedName>
    <definedName name="JAN99_3" localSheetId="4">[3]Consultoria!#REF!</definedName>
    <definedName name="JAN99_3">[3]Consultoria!#REF!</definedName>
    <definedName name="JF">'[22]Desmat 0,15'!$G$65</definedName>
    <definedName name="JOSE">[14]RELATÓRIO!$I$31</definedName>
    <definedName name="JUL95_3" localSheetId="9">[3]Consultoria!#REF!</definedName>
    <definedName name="JUL95_3" localSheetId="4">[3]Consultoria!#REF!</definedName>
    <definedName name="JUL95_3">[3]Consultoria!#REF!</definedName>
    <definedName name="JUL96_3" localSheetId="9">[3]Consultoria!#REF!</definedName>
    <definedName name="JUL96_3" localSheetId="4">[3]Consultoria!#REF!</definedName>
    <definedName name="JUL96_3">[3]Consultoria!#REF!</definedName>
    <definedName name="JUL97_3" localSheetId="9">[3]Consultoria!#REF!</definedName>
    <definedName name="JUL97_3" localSheetId="4">[3]Consultoria!#REF!</definedName>
    <definedName name="JUL97_3">[3]Consultoria!#REF!</definedName>
    <definedName name="JUL98_3" localSheetId="9">[3]Consultoria!#REF!</definedName>
    <definedName name="JUL98_3" localSheetId="4">[3]Consultoria!#REF!</definedName>
    <definedName name="JUL98_3">[3]Consultoria!#REF!</definedName>
    <definedName name="JUL99_3" localSheetId="9">[3]Consultoria!#REF!</definedName>
    <definedName name="JUL99_3" localSheetId="4">[3]Consultoria!#REF!</definedName>
    <definedName name="JUL99_3">[3]Consultoria!#REF!</definedName>
    <definedName name="jun00" localSheetId="9">[3]Consultoria!#REF!</definedName>
    <definedName name="jun00" localSheetId="4">[3]Consultoria!#REF!</definedName>
    <definedName name="jun00">[3]Consultoria!#REF!</definedName>
    <definedName name="jun00_3" localSheetId="9">[3]Consultoria!#REF!</definedName>
    <definedName name="jun00_3" localSheetId="4">[3]Consultoria!#REF!</definedName>
    <definedName name="jun00_3">[3]Consultoria!#REF!</definedName>
    <definedName name="JUN95_3" localSheetId="9">[3]Consultoria!#REF!</definedName>
    <definedName name="JUN95_3" localSheetId="4">[3]Consultoria!#REF!</definedName>
    <definedName name="JUN95_3">[3]Consultoria!#REF!</definedName>
    <definedName name="JUN96_3" localSheetId="9">[3]Consultoria!#REF!</definedName>
    <definedName name="JUN96_3" localSheetId="4">[3]Consultoria!#REF!</definedName>
    <definedName name="JUN96_3">[3]Consultoria!#REF!</definedName>
    <definedName name="JUN97_3" localSheetId="9">[3]Consultoria!#REF!</definedName>
    <definedName name="JUN97_3" localSheetId="4">[3]Consultoria!#REF!</definedName>
    <definedName name="JUN97_3">[3]Consultoria!#REF!</definedName>
    <definedName name="JUN98_3" localSheetId="9">[3]Consultoria!#REF!</definedName>
    <definedName name="JUN98_3" localSheetId="4">[3]Consultoria!#REF!</definedName>
    <definedName name="JUN98_3">[3]Consultoria!#REF!</definedName>
    <definedName name="JUN99_3" localSheetId="9">[3]Consultoria!#REF!</definedName>
    <definedName name="JUN99_3" localSheetId="4">[3]Consultoria!#REF!</definedName>
    <definedName name="JUN99_3">[3]Consultoria!#REF!</definedName>
    <definedName name="k" localSheetId="9">'[23]Tab. Consultoria Jan-11'!#REF!</definedName>
    <definedName name="k" localSheetId="4">'[23]Tab. Consultoria Jan-11'!#REF!</definedName>
    <definedName name="k">'[23]Tab. Consultoria Jan-11'!#REF!</definedName>
    <definedName name="kdren" localSheetId="9">#REF!</definedName>
    <definedName name="kdren" localSheetId="4">#REF!</definedName>
    <definedName name="kdren">#REF!</definedName>
    <definedName name="kdrena" localSheetId="9">#REF!</definedName>
    <definedName name="kdrena" localSheetId="4">#REF!</definedName>
    <definedName name="kdrena">#REF!</definedName>
    <definedName name="Km" localSheetId="9">#REF!</definedName>
    <definedName name="Km" localSheetId="4">#REF!</definedName>
    <definedName name="Km">#REF!</definedName>
    <definedName name="koae" localSheetId="9">#REF!</definedName>
    <definedName name="koae" localSheetId="4">#REF!</definedName>
    <definedName name="koae">#REF!</definedName>
    <definedName name="kpavi" localSheetId="9">#REF!</definedName>
    <definedName name="kpavi" localSheetId="4">#REF!</definedName>
    <definedName name="kpavi">#REF!</definedName>
    <definedName name="KSIN" localSheetId="9">#REF!</definedName>
    <definedName name="KSIN" localSheetId="4">#REF!</definedName>
    <definedName name="KSIN">#REF!</definedName>
    <definedName name="ksinal" localSheetId="9">'[24]Indice de Reajuste'!#REF!</definedName>
    <definedName name="ksinal" localSheetId="4">'[24]Indice de Reajuste'!#REF!</definedName>
    <definedName name="ksinal">'[24]Indice de Reajuste'!#REF!</definedName>
    <definedName name="kt" localSheetId="9">#REF!</definedName>
    <definedName name="kt" localSheetId="4">#REF!</definedName>
    <definedName name="kt">#REF!</definedName>
    <definedName name="kterra" localSheetId="9">#REF!</definedName>
    <definedName name="kterra" localSheetId="4">#REF!</definedName>
    <definedName name="kterra">#REF!</definedName>
    <definedName name="LAMAG" localSheetId="9">[2]SERVIÇOS!#REF!</definedName>
    <definedName name="LAMAG" localSheetId="4">[2]SERVIÇOS!#REF!</definedName>
    <definedName name="LAMAG">[2]SERVIÇOS!#REF!</definedName>
    <definedName name="LILASDRENA" localSheetId="9">#REF!</definedName>
    <definedName name="LILASDRENA" localSheetId="4">#REF!</definedName>
    <definedName name="LILASDRENA">#REF!</definedName>
    <definedName name="LOC" localSheetId="9">[2]SERVIÇOS!#REF!</definedName>
    <definedName name="LOC" localSheetId="4">[2]SERVIÇOS!#REF!</definedName>
    <definedName name="LOC">[2]SERVIÇOS!#REF!</definedName>
    <definedName name="LOCAL" localSheetId="9">[2]TLCB5!#REF!</definedName>
    <definedName name="LOCAL" localSheetId="4">[2]TLCB5!#REF!</definedName>
    <definedName name="LOCAL">[2]TLCB5!#REF!</definedName>
    <definedName name="luis" localSheetId="9">#REF!</definedName>
    <definedName name="luis" localSheetId="4">#REF!</definedName>
    <definedName name="luis">#REF!</definedName>
    <definedName name="LVC" localSheetId="9">[2]SERVIÇOS!#REF!</definedName>
    <definedName name="LVC" localSheetId="4">[2]SERVIÇOS!#REF!</definedName>
    <definedName name="LVC">[2]SERVIÇOS!#REF!</definedName>
    <definedName name="LVD" localSheetId="9">[2]SERVIÇOS!#REF!</definedName>
    <definedName name="LVD" localSheetId="4">[2]SERVIÇOS!#REF!</definedName>
    <definedName name="LVD">[2]SERVIÇOS!#REF!</definedName>
    <definedName name="m001m" localSheetId="9">#REF!</definedName>
    <definedName name="m001m" localSheetId="4">#REF!</definedName>
    <definedName name="m001m">#REF!</definedName>
    <definedName name="m001p" localSheetId="9">#REF!</definedName>
    <definedName name="m001p" localSheetId="4">#REF!</definedName>
    <definedName name="m001p">#REF!</definedName>
    <definedName name="m002m" localSheetId="9">#REF!</definedName>
    <definedName name="m002m" localSheetId="4">#REF!</definedName>
    <definedName name="m002m">#REF!</definedName>
    <definedName name="m002p" localSheetId="9">#REF!</definedName>
    <definedName name="m002p" localSheetId="4">#REF!</definedName>
    <definedName name="m002p">#REF!</definedName>
    <definedName name="m003m" localSheetId="9">#REF!</definedName>
    <definedName name="m003m" localSheetId="4">#REF!</definedName>
    <definedName name="m003m">#REF!</definedName>
    <definedName name="m003p" localSheetId="9">#REF!</definedName>
    <definedName name="m003p" localSheetId="4">#REF!</definedName>
    <definedName name="m003p">#REF!</definedName>
    <definedName name="m004m" localSheetId="9">#REF!</definedName>
    <definedName name="m004m" localSheetId="4">#REF!</definedName>
    <definedName name="m004m">#REF!</definedName>
    <definedName name="m004p" localSheetId="9">#REF!</definedName>
    <definedName name="m004p" localSheetId="4">#REF!</definedName>
    <definedName name="m004p">#REF!</definedName>
    <definedName name="m005m" localSheetId="9">#REF!</definedName>
    <definedName name="m005m" localSheetId="4">#REF!</definedName>
    <definedName name="m005m">#REF!</definedName>
    <definedName name="m005p" localSheetId="9">#REF!</definedName>
    <definedName name="m005p" localSheetId="4">#REF!</definedName>
    <definedName name="m005p">#REF!</definedName>
    <definedName name="m101m" localSheetId="9">#REF!</definedName>
    <definedName name="m101m" localSheetId="4">#REF!</definedName>
    <definedName name="m101m">#REF!</definedName>
    <definedName name="m101p" localSheetId="9">#REF!</definedName>
    <definedName name="m101p" localSheetId="4">#REF!</definedName>
    <definedName name="m101p">#REF!</definedName>
    <definedName name="m102m" localSheetId="9">#REF!</definedName>
    <definedName name="m102m" localSheetId="4">#REF!</definedName>
    <definedName name="m102m">#REF!</definedName>
    <definedName name="m102p" localSheetId="9">#REF!</definedName>
    <definedName name="m102p" localSheetId="4">#REF!</definedName>
    <definedName name="m102p">#REF!</definedName>
    <definedName name="m103m" localSheetId="9">#REF!</definedName>
    <definedName name="m103m" localSheetId="4">#REF!</definedName>
    <definedName name="m103m">#REF!</definedName>
    <definedName name="m103p" localSheetId="9">#REF!</definedName>
    <definedName name="m103p" localSheetId="4">#REF!</definedName>
    <definedName name="m103p">#REF!</definedName>
    <definedName name="m104m" localSheetId="9">#REF!</definedName>
    <definedName name="m104m" localSheetId="4">#REF!</definedName>
    <definedName name="m104m">#REF!</definedName>
    <definedName name="m104p" localSheetId="9">#REF!</definedName>
    <definedName name="m104p" localSheetId="4">#REF!</definedName>
    <definedName name="m104p">#REF!</definedName>
    <definedName name="m105m" localSheetId="9">#REF!</definedName>
    <definedName name="m105m" localSheetId="4">#REF!</definedName>
    <definedName name="m105m">#REF!</definedName>
    <definedName name="m105p" localSheetId="9">#REF!</definedName>
    <definedName name="m105p" localSheetId="4">#REF!</definedName>
    <definedName name="m105p">#REF!</definedName>
    <definedName name="m106m" localSheetId="9">#REF!</definedName>
    <definedName name="m106m" localSheetId="4">#REF!</definedName>
    <definedName name="m106m">#REF!</definedName>
    <definedName name="m106p" localSheetId="9">#REF!</definedName>
    <definedName name="m106p" localSheetId="4">#REF!</definedName>
    <definedName name="m106p">#REF!</definedName>
    <definedName name="m107m" localSheetId="9">#REF!</definedName>
    <definedName name="m107m" localSheetId="4">#REF!</definedName>
    <definedName name="m107m">#REF!</definedName>
    <definedName name="m107p" localSheetId="9">#REF!</definedName>
    <definedName name="m107p" localSheetId="4">#REF!</definedName>
    <definedName name="m107p">#REF!</definedName>
    <definedName name="m108m" localSheetId="9">#REF!</definedName>
    <definedName name="m108m" localSheetId="4">#REF!</definedName>
    <definedName name="m108m">#REF!</definedName>
    <definedName name="m108p" localSheetId="9">#REF!</definedName>
    <definedName name="m108p" localSheetId="4">#REF!</definedName>
    <definedName name="m108p">#REF!</definedName>
    <definedName name="m109m" localSheetId="9">#REF!</definedName>
    <definedName name="m109m" localSheetId="4">#REF!</definedName>
    <definedName name="m109m">#REF!</definedName>
    <definedName name="m109p" localSheetId="9">#REF!</definedName>
    <definedName name="m109p" localSheetId="4">#REF!</definedName>
    <definedName name="m109p">#REF!</definedName>
    <definedName name="m110m" localSheetId="9">#REF!</definedName>
    <definedName name="m110m" localSheetId="4">#REF!</definedName>
    <definedName name="m110m">#REF!</definedName>
    <definedName name="m110p" localSheetId="9">#REF!</definedName>
    <definedName name="m110p" localSheetId="4">#REF!</definedName>
    <definedName name="m110p">#REF!</definedName>
    <definedName name="m111m" localSheetId="9">#REF!</definedName>
    <definedName name="m111m" localSheetId="4">#REF!</definedName>
    <definedName name="m111m">#REF!</definedName>
    <definedName name="m111p" localSheetId="9">#REF!</definedName>
    <definedName name="m111p" localSheetId="4">#REF!</definedName>
    <definedName name="m111p">#REF!</definedName>
    <definedName name="m112m" localSheetId="9">#REF!</definedName>
    <definedName name="m112m" localSheetId="4">#REF!</definedName>
    <definedName name="m112m">#REF!</definedName>
    <definedName name="m112p" localSheetId="9">#REF!</definedName>
    <definedName name="m112p" localSheetId="4">#REF!</definedName>
    <definedName name="m112p">#REF!</definedName>
    <definedName name="m114m" localSheetId="9">#REF!</definedName>
    <definedName name="m114m" localSheetId="4">#REF!</definedName>
    <definedName name="m114m">#REF!</definedName>
    <definedName name="m114p" localSheetId="9">#REF!</definedName>
    <definedName name="m114p" localSheetId="4">#REF!</definedName>
    <definedName name="m114p">#REF!</definedName>
    <definedName name="m201m" localSheetId="9">#REF!</definedName>
    <definedName name="m201m" localSheetId="4">#REF!</definedName>
    <definedName name="m201m">#REF!</definedName>
    <definedName name="m201p" localSheetId="9">#REF!</definedName>
    <definedName name="m201p" localSheetId="4">#REF!</definedName>
    <definedName name="m201p">#REF!</definedName>
    <definedName name="m202m" localSheetId="9">#REF!</definedName>
    <definedName name="m202m" localSheetId="4">#REF!</definedName>
    <definedName name="m202m">#REF!</definedName>
    <definedName name="m202p" localSheetId="9">#REF!</definedName>
    <definedName name="m202p" localSheetId="4">#REF!</definedName>
    <definedName name="m202p">#REF!</definedName>
    <definedName name="m307m" localSheetId="9">#REF!</definedName>
    <definedName name="m307m" localSheetId="4">#REF!</definedName>
    <definedName name="m307m">#REF!</definedName>
    <definedName name="m307p" localSheetId="9">#REF!</definedName>
    <definedName name="m307p" localSheetId="4">#REF!</definedName>
    <definedName name="m307p">#REF!</definedName>
    <definedName name="m319m" localSheetId="9">#REF!</definedName>
    <definedName name="m319m" localSheetId="4">#REF!</definedName>
    <definedName name="m319m">#REF!</definedName>
    <definedName name="m319p" localSheetId="9">#REF!</definedName>
    <definedName name="m319p" localSheetId="4">#REF!</definedName>
    <definedName name="m319p">#REF!</definedName>
    <definedName name="m320m" localSheetId="9">#REF!</definedName>
    <definedName name="m320m" localSheetId="4">#REF!</definedName>
    <definedName name="m320m">#REF!</definedName>
    <definedName name="m320p" localSheetId="9">#REF!</definedName>
    <definedName name="m320p" localSheetId="4">#REF!</definedName>
    <definedName name="m320p">#REF!</definedName>
    <definedName name="m321m" localSheetId="9">#REF!</definedName>
    <definedName name="m321m" localSheetId="4">#REF!</definedName>
    <definedName name="m321m">#REF!</definedName>
    <definedName name="m321p" localSheetId="9">#REF!</definedName>
    <definedName name="m321p" localSheetId="4">#REF!</definedName>
    <definedName name="m321p">#REF!</definedName>
    <definedName name="m322m" localSheetId="9">#REF!</definedName>
    <definedName name="m322m" localSheetId="4">#REF!</definedName>
    <definedName name="m322m">#REF!</definedName>
    <definedName name="m322p" localSheetId="9">#REF!</definedName>
    <definedName name="m322p" localSheetId="4">#REF!</definedName>
    <definedName name="m322p">#REF!</definedName>
    <definedName name="m323m" localSheetId="9">#REF!</definedName>
    <definedName name="m323m" localSheetId="4">#REF!</definedName>
    <definedName name="m323m">#REF!</definedName>
    <definedName name="m323p" localSheetId="9">#REF!</definedName>
    <definedName name="m323p" localSheetId="4">#REF!</definedName>
    <definedName name="m323p">#REF!</definedName>
    <definedName name="m324m" localSheetId="9">#REF!</definedName>
    <definedName name="m324m" localSheetId="4">#REF!</definedName>
    <definedName name="m324m">#REF!</definedName>
    <definedName name="m324p" localSheetId="9">#REF!</definedName>
    <definedName name="m324p" localSheetId="4">#REF!</definedName>
    <definedName name="m324p">#REF!</definedName>
    <definedName name="m325m" localSheetId="9">#REF!</definedName>
    <definedName name="m325m" localSheetId="4">#REF!</definedName>
    <definedName name="m325m">#REF!</definedName>
    <definedName name="m325p" localSheetId="9">#REF!</definedName>
    <definedName name="m325p" localSheetId="4">#REF!</definedName>
    <definedName name="m325p">#REF!</definedName>
    <definedName name="m326m" localSheetId="9">#REF!</definedName>
    <definedName name="m326m" localSheetId="4">#REF!</definedName>
    <definedName name="m326m">#REF!</definedName>
    <definedName name="m326p" localSheetId="9">#REF!</definedName>
    <definedName name="m326p" localSheetId="4">#REF!</definedName>
    <definedName name="m326p">#REF!</definedName>
    <definedName name="m328m" localSheetId="9">#REF!</definedName>
    <definedName name="m328m" localSheetId="4">#REF!</definedName>
    <definedName name="m328m">#REF!</definedName>
    <definedName name="m328p" localSheetId="9">#REF!</definedName>
    <definedName name="m328p" localSheetId="4">#REF!</definedName>
    <definedName name="m328p">#REF!</definedName>
    <definedName name="m330m" localSheetId="9">#REF!</definedName>
    <definedName name="m330m" localSheetId="4">#REF!</definedName>
    <definedName name="m330m">#REF!</definedName>
    <definedName name="m330p" localSheetId="9">#REF!</definedName>
    <definedName name="m330p" localSheetId="4">#REF!</definedName>
    <definedName name="m330p">#REF!</definedName>
    <definedName name="m331m" localSheetId="9">#REF!</definedName>
    <definedName name="m331m" localSheetId="4">#REF!</definedName>
    <definedName name="m331m">#REF!</definedName>
    <definedName name="m331p" localSheetId="9">#REF!</definedName>
    <definedName name="m331p" localSheetId="4">#REF!</definedName>
    <definedName name="m331p">#REF!</definedName>
    <definedName name="m332m" localSheetId="9">#REF!</definedName>
    <definedName name="m332m" localSheetId="4">#REF!</definedName>
    <definedName name="m332m">#REF!</definedName>
    <definedName name="m332p" localSheetId="9">#REF!</definedName>
    <definedName name="m332p" localSheetId="4">#REF!</definedName>
    <definedName name="m332p">#REF!</definedName>
    <definedName name="m334m" localSheetId="9">#REF!</definedName>
    <definedName name="m334m" localSheetId="4">#REF!</definedName>
    <definedName name="m334m">#REF!</definedName>
    <definedName name="m334p" localSheetId="9">#REF!</definedName>
    <definedName name="m334p" localSheetId="4">#REF!</definedName>
    <definedName name="m334p">#REF!</definedName>
    <definedName name="m335m" localSheetId="9">#REF!</definedName>
    <definedName name="m335m" localSheetId="4">#REF!</definedName>
    <definedName name="m335m">#REF!</definedName>
    <definedName name="m335p" localSheetId="9">#REF!</definedName>
    <definedName name="m335p" localSheetId="4">#REF!</definedName>
    <definedName name="m335p">#REF!</definedName>
    <definedName name="m338m" localSheetId="9">#REF!</definedName>
    <definedName name="m338m" localSheetId="4">#REF!</definedName>
    <definedName name="m338m">#REF!</definedName>
    <definedName name="m338p" localSheetId="9">#REF!</definedName>
    <definedName name="m338p" localSheetId="4">#REF!</definedName>
    <definedName name="m338p">#REF!</definedName>
    <definedName name="m339m" localSheetId="9">#REF!</definedName>
    <definedName name="m339m" localSheetId="4">#REF!</definedName>
    <definedName name="m339m">#REF!</definedName>
    <definedName name="m339p" localSheetId="9">#REF!</definedName>
    <definedName name="m339p" localSheetId="4">#REF!</definedName>
    <definedName name="m339p">#REF!</definedName>
    <definedName name="m340m" localSheetId="9">#REF!</definedName>
    <definedName name="m340m" localSheetId="4">#REF!</definedName>
    <definedName name="m340m">#REF!</definedName>
    <definedName name="m340p" localSheetId="9">#REF!</definedName>
    <definedName name="m340p" localSheetId="4">#REF!</definedName>
    <definedName name="m340p">#REF!</definedName>
    <definedName name="m341m" localSheetId="9">#REF!</definedName>
    <definedName name="m341m" localSheetId="4">#REF!</definedName>
    <definedName name="m341m">#REF!</definedName>
    <definedName name="m341p" localSheetId="9">#REF!</definedName>
    <definedName name="m341p" localSheetId="4">#REF!</definedName>
    <definedName name="m341p">#REF!</definedName>
    <definedName name="m342m" localSheetId="9">#REF!</definedName>
    <definedName name="m342m" localSheetId="4">#REF!</definedName>
    <definedName name="m342m">#REF!</definedName>
    <definedName name="m342p" localSheetId="9">#REF!</definedName>
    <definedName name="m342p" localSheetId="4">#REF!</definedName>
    <definedName name="m342p">#REF!</definedName>
    <definedName name="m343m" localSheetId="9">#REF!</definedName>
    <definedName name="m343m" localSheetId="4">#REF!</definedName>
    <definedName name="m343m">#REF!</definedName>
    <definedName name="m343p" localSheetId="9">#REF!</definedName>
    <definedName name="m343p" localSheetId="4">#REF!</definedName>
    <definedName name="m343p">#REF!</definedName>
    <definedName name="m344m" localSheetId="9">#REF!</definedName>
    <definedName name="m344m" localSheetId="4">#REF!</definedName>
    <definedName name="m344m">#REF!</definedName>
    <definedName name="m344p" localSheetId="9">#REF!</definedName>
    <definedName name="m344p" localSheetId="4">#REF!</definedName>
    <definedName name="m344p">#REF!</definedName>
    <definedName name="m345m" localSheetId="9">#REF!</definedName>
    <definedName name="m345m" localSheetId="4">#REF!</definedName>
    <definedName name="m345m">#REF!</definedName>
    <definedName name="m345p" localSheetId="9">#REF!</definedName>
    <definedName name="m345p" localSheetId="4">#REF!</definedName>
    <definedName name="m345p">#REF!</definedName>
    <definedName name="m346m" localSheetId="9">#REF!</definedName>
    <definedName name="m346m" localSheetId="4">#REF!</definedName>
    <definedName name="m346m">#REF!</definedName>
    <definedName name="m346p" localSheetId="9">#REF!</definedName>
    <definedName name="m346p" localSheetId="4">#REF!</definedName>
    <definedName name="m346p">#REF!</definedName>
    <definedName name="m347m" localSheetId="9">#REF!</definedName>
    <definedName name="m347m" localSheetId="4">#REF!</definedName>
    <definedName name="m347m">#REF!</definedName>
    <definedName name="m347p" localSheetId="9">#REF!</definedName>
    <definedName name="m347p" localSheetId="4">#REF!</definedName>
    <definedName name="m347p">#REF!</definedName>
    <definedName name="m348m" localSheetId="9">#REF!</definedName>
    <definedName name="m348m" localSheetId="4">#REF!</definedName>
    <definedName name="m348m">#REF!</definedName>
    <definedName name="m348p" localSheetId="9">#REF!</definedName>
    <definedName name="m348p" localSheetId="4">#REF!</definedName>
    <definedName name="m348p">#REF!</definedName>
    <definedName name="m349m" localSheetId="9">#REF!</definedName>
    <definedName name="m349m" localSheetId="4">#REF!</definedName>
    <definedName name="m349m">#REF!</definedName>
    <definedName name="m349p" localSheetId="9">#REF!</definedName>
    <definedName name="m349p" localSheetId="4">#REF!</definedName>
    <definedName name="m349p">#REF!</definedName>
    <definedName name="m350m" localSheetId="9">#REF!</definedName>
    <definedName name="m350m" localSheetId="4">#REF!</definedName>
    <definedName name="m350m">#REF!</definedName>
    <definedName name="m350p" localSheetId="9">#REF!</definedName>
    <definedName name="m350p" localSheetId="4">#REF!</definedName>
    <definedName name="m350p">#REF!</definedName>
    <definedName name="m351m" localSheetId="9">#REF!</definedName>
    <definedName name="m351m" localSheetId="4">#REF!</definedName>
    <definedName name="m351m">#REF!</definedName>
    <definedName name="m351p" localSheetId="9">#REF!</definedName>
    <definedName name="m351p" localSheetId="4">#REF!</definedName>
    <definedName name="m351p">#REF!</definedName>
    <definedName name="m352m" localSheetId="9">#REF!</definedName>
    <definedName name="m352m" localSheetId="4">#REF!</definedName>
    <definedName name="m352m">#REF!</definedName>
    <definedName name="m352p" localSheetId="9">#REF!</definedName>
    <definedName name="m352p" localSheetId="4">#REF!</definedName>
    <definedName name="m352p">#REF!</definedName>
    <definedName name="m353m" localSheetId="9">#REF!</definedName>
    <definedName name="m353m" localSheetId="4">#REF!</definedName>
    <definedName name="m353m">#REF!</definedName>
    <definedName name="m353p" localSheetId="9">#REF!</definedName>
    <definedName name="m353p" localSheetId="4">#REF!</definedName>
    <definedName name="m353p">#REF!</definedName>
    <definedName name="m354m" localSheetId="9">#REF!</definedName>
    <definedName name="m354m" localSheetId="4">#REF!</definedName>
    <definedName name="m354m">#REF!</definedName>
    <definedName name="m354p" localSheetId="9">#REF!</definedName>
    <definedName name="m354p" localSheetId="4">#REF!</definedName>
    <definedName name="m354p">#REF!</definedName>
    <definedName name="m355m" localSheetId="9">#REF!</definedName>
    <definedName name="m355m" localSheetId="4">#REF!</definedName>
    <definedName name="m355m">#REF!</definedName>
    <definedName name="m355p" localSheetId="9">#REF!</definedName>
    <definedName name="m355p" localSheetId="4">#REF!</definedName>
    <definedName name="m355p">#REF!</definedName>
    <definedName name="m356m" localSheetId="9">#REF!</definedName>
    <definedName name="m356m" localSheetId="4">#REF!</definedName>
    <definedName name="m356m">#REF!</definedName>
    <definedName name="m356p" localSheetId="9">#REF!</definedName>
    <definedName name="m356p" localSheetId="4">#REF!</definedName>
    <definedName name="m356p">#REF!</definedName>
    <definedName name="m357m" localSheetId="9">#REF!</definedName>
    <definedName name="m357m" localSheetId="4">#REF!</definedName>
    <definedName name="m357m">#REF!</definedName>
    <definedName name="m357p" localSheetId="9">#REF!</definedName>
    <definedName name="m357p" localSheetId="4">#REF!</definedName>
    <definedName name="m357p">#REF!</definedName>
    <definedName name="m358m" localSheetId="9">#REF!</definedName>
    <definedName name="m358m" localSheetId="4">#REF!</definedName>
    <definedName name="m358m">#REF!</definedName>
    <definedName name="m358p" localSheetId="9">#REF!</definedName>
    <definedName name="m358p" localSheetId="4">#REF!</definedName>
    <definedName name="m358p">#REF!</definedName>
    <definedName name="m359m" localSheetId="9">#REF!</definedName>
    <definedName name="m359m" localSheetId="4">#REF!</definedName>
    <definedName name="m359m">#REF!</definedName>
    <definedName name="m359p" localSheetId="9">#REF!</definedName>
    <definedName name="m359p" localSheetId="4">#REF!</definedName>
    <definedName name="m359p">#REF!</definedName>
    <definedName name="m361m" localSheetId="9">#REF!</definedName>
    <definedName name="m361m" localSheetId="4">#REF!</definedName>
    <definedName name="m361m">#REF!</definedName>
    <definedName name="m361p" localSheetId="9">#REF!</definedName>
    <definedName name="m361p" localSheetId="4">#REF!</definedName>
    <definedName name="m361p">#REF!</definedName>
    <definedName name="m362m" localSheetId="9">#REF!</definedName>
    <definedName name="m362m" localSheetId="4">#REF!</definedName>
    <definedName name="m362m">#REF!</definedName>
    <definedName name="m362p" localSheetId="9">#REF!</definedName>
    <definedName name="m362p" localSheetId="4">#REF!</definedName>
    <definedName name="m362p">#REF!</definedName>
    <definedName name="m363m" localSheetId="9">#REF!</definedName>
    <definedName name="m363m" localSheetId="4">#REF!</definedName>
    <definedName name="m363m">#REF!</definedName>
    <definedName name="m363p" localSheetId="9">#REF!</definedName>
    <definedName name="m363p" localSheetId="4">#REF!</definedName>
    <definedName name="m363p">#REF!</definedName>
    <definedName name="m364m" localSheetId="9">#REF!</definedName>
    <definedName name="m364m" localSheetId="4">#REF!</definedName>
    <definedName name="m364m">#REF!</definedName>
    <definedName name="m364p" localSheetId="9">#REF!</definedName>
    <definedName name="m364p" localSheetId="4">#REF!</definedName>
    <definedName name="m364p">#REF!</definedName>
    <definedName name="m365m" localSheetId="9">#REF!</definedName>
    <definedName name="m365m" localSheetId="4">#REF!</definedName>
    <definedName name="m365m">#REF!</definedName>
    <definedName name="m365p" localSheetId="9">#REF!</definedName>
    <definedName name="m365p" localSheetId="4">#REF!</definedName>
    <definedName name="m365p">#REF!</definedName>
    <definedName name="m366m" localSheetId="9">#REF!</definedName>
    <definedName name="m366m" localSheetId="4">#REF!</definedName>
    <definedName name="m366m">#REF!</definedName>
    <definedName name="m366p" localSheetId="9">#REF!</definedName>
    <definedName name="m366p" localSheetId="4">#REF!</definedName>
    <definedName name="m366p">#REF!</definedName>
    <definedName name="m367m" localSheetId="9">#REF!</definedName>
    <definedName name="m367m" localSheetId="4">#REF!</definedName>
    <definedName name="m367m">#REF!</definedName>
    <definedName name="m367p" localSheetId="9">#REF!</definedName>
    <definedName name="m367p" localSheetId="4">#REF!</definedName>
    <definedName name="m367p">#REF!</definedName>
    <definedName name="m368m" localSheetId="9">#REF!</definedName>
    <definedName name="m368m" localSheetId="4">#REF!</definedName>
    <definedName name="m368m">#REF!</definedName>
    <definedName name="m368p" localSheetId="9">#REF!</definedName>
    <definedName name="m368p" localSheetId="4">#REF!</definedName>
    <definedName name="m368p">#REF!</definedName>
    <definedName name="m369m" localSheetId="9">#REF!</definedName>
    <definedName name="m369m" localSheetId="4">#REF!</definedName>
    <definedName name="m369m">#REF!</definedName>
    <definedName name="m369p" localSheetId="9">#REF!</definedName>
    <definedName name="m369p" localSheetId="4">#REF!</definedName>
    <definedName name="m369p">#REF!</definedName>
    <definedName name="m370m" localSheetId="9">#REF!</definedName>
    <definedName name="m370m" localSheetId="4">#REF!</definedName>
    <definedName name="m370m">#REF!</definedName>
    <definedName name="m370p" localSheetId="9">#REF!</definedName>
    <definedName name="m370p" localSheetId="4">#REF!</definedName>
    <definedName name="m370p">#REF!</definedName>
    <definedName name="m371m" localSheetId="9">#REF!</definedName>
    <definedName name="m371m" localSheetId="4">#REF!</definedName>
    <definedName name="m371m">#REF!</definedName>
    <definedName name="m371p" localSheetId="9">#REF!</definedName>
    <definedName name="m371p" localSheetId="4">#REF!</definedName>
    <definedName name="m371p">#REF!</definedName>
    <definedName name="m372m" localSheetId="9">#REF!</definedName>
    <definedName name="m372m" localSheetId="4">#REF!</definedName>
    <definedName name="m372m">#REF!</definedName>
    <definedName name="m372p" localSheetId="9">#REF!</definedName>
    <definedName name="m372p" localSheetId="4">#REF!</definedName>
    <definedName name="m372p">#REF!</definedName>
    <definedName name="m373m" localSheetId="9">#REF!</definedName>
    <definedName name="m373m" localSheetId="4">#REF!</definedName>
    <definedName name="m373m">#REF!</definedName>
    <definedName name="m373p" localSheetId="9">#REF!</definedName>
    <definedName name="m373p" localSheetId="4">#REF!</definedName>
    <definedName name="m373p">#REF!</definedName>
    <definedName name="m374m" localSheetId="9">#REF!</definedName>
    <definedName name="m374m" localSheetId="4">#REF!</definedName>
    <definedName name="m374m">#REF!</definedName>
    <definedName name="m374p" localSheetId="9">#REF!</definedName>
    <definedName name="m374p" localSheetId="4">#REF!</definedName>
    <definedName name="m374p">#REF!</definedName>
    <definedName name="m375m" localSheetId="9">#REF!</definedName>
    <definedName name="m375m" localSheetId="4">#REF!</definedName>
    <definedName name="m375m">#REF!</definedName>
    <definedName name="m375p" localSheetId="9">#REF!</definedName>
    <definedName name="m375p" localSheetId="4">#REF!</definedName>
    <definedName name="m375p">#REF!</definedName>
    <definedName name="m376m" localSheetId="9">#REF!</definedName>
    <definedName name="m376m" localSheetId="4">#REF!</definedName>
    <definedName name="m376m">#REF!</definedName>
    <definedName name="m376p" localSheetId="9">#REF!</definedName>
    <definedName name="m376p" localSheetId="4">#REF!</definedName>
    <definedName name="m376p">#REF!</definedName>
    <definedName name="m377m" localSheetId="9">#REF!</definedName>
    <definedName name="m377m" localSheetId="4">#REF!</definedName>
    <definedName name="m377m">#REF!</definedName>
    <definedName name="m377p" localSheetId="9">#REF!</definedName>
    <definedName name="m377p" localSheetId="4">#REF!</definedName>
    <definedName name="m377p">#REF!</definedName>
    <definedName name="m378m" localSheetId="9">#REF!</definedName>
    <definedName name="m378m" localSheetId="4">#REF!</definedName>
    <definedName name="m378m">#REF!</definedName>
    <definedName name="m378p" localSheetId="9">#REF!</definedName>
    <definedName name="m378p" localSheetId="4">#REF!</definedName>
    <definedName name="m378p">#REF!</definedName>
    <definedName name="m380m" localSheetId="9">#REF!</definedName>
    <definedName name="m380m" localSheetId="4">#REF!</definedName>
    <definedName name="m380m">#REF!</definedName>
    <definedName name="m380p" localSheetId="9">#REF!</definedName>
    <definedName name="m380p" localSheetId="4">#REF!</definedName>
    <definedName name="m380p">#REF!</definedName>
    <definedName name="m381m" localSheetId="9">#REF!</definedName>
    <definedName name="m381m" localSheetId="4">#REF!</definedName>
    <definedName name="m381m">#REF!</definedName>
    <definedName name="m381p" localSheetId="9">#REF!</definedName>
    <definedName name="m381p" localSheetId="4">#REF!</definedName>
    <definedName name="m381p">#REF!</definedName>
    <definedName name="m382m" localSheetId="9">#REF!</definedName>
    <definedName name="m382m" localSheetId="4">#REF!</definedName>
    <definedName name="m382m">#REF!</definedName>
    <definedName name="m382p" localSheetId="9">#REF!</definedName>
    <definedName name="m382p" localSheetId="4">#REF!</definedName>
    <definedName name="m382p">#REF!</definedName>
    <definedName name="m383m" localSheetId="9">#REF!</definedName>
    <definedName name="m383m" localSheetId="4">#REF!</definedName>
    <definedName name="m383m">#REF!</definedName>
    <definedName name="m383p" localSheetId="9">#REF!</definedName>
    <definedName name="m383p" localSheetId="4">#REF!</definedName>
    <definedName name="m383p">#REF!</definedName>
    <definedName name="m384m" localSheetId="9">#REF!</definedName>
    <definedName name="m384m" localSheetId="4">#REF!</definedName>
    <definedName name="m384m">#REF!</definedName>
    <definedName name="m384p" localSheetId="9">#REF!</definedName>
    <definedName name="m384p" localSheetId="4">#REF!</definedName>
    <definedName name="m384p">#REF!</definedName>
    <definedName name="m385m" localSheetId="9">#REF!</definedName>
    <definedName name="m385m" localSheetId="4">#REF!</definedName>
    <definedName name="m385m">#REF!</definedName>
    <definedName name="m385p" localSheetId="9">#REF!</definedName>
    <definedName name="m385p" localSheetId="4">#REF!</definedName>
    <definedName name="m385p">#REF!</definedName>
    <definedName name="m386m" localSheetId="9">#REF!</definedName>
    <definedName name="m386m" localSheetId="4">#REF!</definedName>
    <definedName name="m386m">#REF!</definedName>
    <definedName name="m386p" localSheetId="9">#REF!</definedName>
    <definedName name="m386p" localSheetId="4">#REF!</definedName>
    <definedName name="m386p">#REF!</definedName>
    <definedName name="m387m" localSheetId="9">#REF!</definedName>
    <definedName name="m387m" localSheetId="4">#REF!</definedName>
    <definedName name="m387m">#REF!</definedName>
    <definedName name="m387p" localSheetId="9">#REF!</definedName>
    <definedName name="m387p" localSheetId="4">#REF!</definedName>
    <definedName name="m387p">#REF!</definedName>
    <definedName name="m390m" localSheetId="9">#REF!</definedName>
    <definedName name="m390m" localSheetId="4">#REF!</definedName>
    <definedName name="m390m">#REF!</definedName>
    <definedName name="m390p" localSheetId="9">#REF!</definedName>
    <definedName name="m390p" localSheetId="4">#REF!</definedName>
    <definedName name="m390p">#REF!</definedName>
    <definedName name="m391m" localSheetId="9">#REF!</definedName>
    <definedName name="m391m" localSheetId="4">#REF!</definedName>
    <definedName name="m391m">#REF!</definedName>
    <definedName name="m391p" localSheetId="9">#REF!</definedName>
    <definedName name="m391p" localSheetId="4">#REF!</definedName>
    <definedName name="m391p">#REF!</definedName>
    <definedName name="m392m" localSheetId="9">#REF!</definedName>
    <definedName name="m392m" localSheetId="4">#REF!</definedName>
    <definedName name="m392m">#REF!</definedName>
    <definedName name="m392p" localSheetId="9">#REF!</definedName>
    <definedName name="m392p" localSheetId="4">#REF!</definedName>
    <definedName name="m392p">#REF!</definedName>
    <definedName name="m393m" localSheetId="9">#REF!</definedName>
    <definedName name="m393m" localSheetId="4">#REF!</definedName>
    <definedName name="m393m">#REF!</definedName>
    <definedName name="m393p" localSheetId="9">#REF!</definedName>
    <definedName name="m393p" localSheetId="4">#REF!</definedName>
    <definedName name="m393p">#REF!</definedName>
    <definedName name="m394m" localSheetId="9">#REF!</definedName>
    <definedName name="m394m" localSheetId="4">#REF!</definedName>
    <definedName name="m394m">#REF!</definedName>
    <definedName name="m394p" localSheetId="9">#REF!</definedName>
    <definedName name="m394p" localSheetId="4">#REF!</definedName>
    <definedName name="m394p">#REF!</definedName>
    <definedName name="m395m" localSheetId="9">#REF!</definedName>
    <definedName name="m395m" localSheetId="4">#REF!</definedName>
    <definedName name="m395m">#REF!</definedName>
    <definedName name="m395p" localSheetId="9">#REF!</definedName>
    <definedName name="m395p" localSheetId="4">#REF!</definedName>
    <definedName name="m395p">#REF!</definedName>
    <definedName name="m396m" localSheetId="9">#REF!</definedName>
    <definedName name="m396m" localSheetId="4">#REF!</definedName>
    <definedName name="m396m">#REF!</definedName>
    <definedName name="m396p" localSheetId="9">#REF!</definedName>
    <definedName name="m396p" localSheetId="4">#REF!</definedName>
    <definedName name="m396p">#REF!</definedName>
    <definedName name="m398m" localSheetId="9">#REF!</definedName>
    <definedName name="m398m" localSheetId="4">#REF!</definedName>
    <definedName name="m398m">#REF!</definedName>
    <definedName name="m398p" localSheetId="9">#REF!</definedName>
    <definedName name="m398p" localSheetId="4">#REF!</definedName>
    <definedName name="m398p">#REF!</definedName>
    <definedName name="m401m" localSheetId="9">#REF!</definedName>
    <definedName name="m401m" localSheetId="4">#REF!</definedName>
    <definedName name="m401m">#REF!</definedName>
    <definedName name="m401p" localSheetId="9">#REF!</definedName>
    <definedName name="m401p" localSheetId="4">#REF!</definedName>
    <definedName name="m401p">#REF!</definedName>
    <definedName name="m402m" localSheetId="9">#REF!</definedName>
    <definedName name="m402m" localSheetId="4">#REF!</definedName>
    <definedName name="m402m">#REF!</definedName>
    <definedName name="m402p" localSheetId="9">#REF!</definedName>
    <definedName name="m402p" localSheetId="4">#REF!</definedName>
    <definedName name="m402p">#REF!</definedName>
    <definedName name="m403m" localSheetId="9">#REF!</definedName>
    <definedName name="m403m" localSheetId="4">#REF!</definedName>
    <definedName name="m403m">#REF!</definedName>
    <definedName name="m403p" localSheetId="9">#REF!</definedName>
    <definedName name="m403p" localSheetId="4">#REF!</definedName>
    <definedName name="m403p">#REF!</definedName>
    <definedName name="m404m" localSheetId="9">#REF!</definedName>
    <definedName name="m404m" localSheetId="4">#REF!</definedName>
    <definedName name="m404m">#REF!</definedName>
    <definedName name="m404p" localSheetId="9">#REF!</definedName>
    <definedName name="m404p" localSheetId="4">#REF!</definedName>
    <definedName name="m404p">#REF!</definedName>
    <definedName name="m405m" localSheetId="9">#REF!</definedName>
    <definedName name="m405m" localSheetId="4">#REF!</definedName>
    <definedName name="m405m">#REF!</definedName>
    <definedName name="m405p" localSheetId="9">#REF!</definedName>
    <definedName name="m405p" localSheetId="4">#REF!</definedName>
    <definedName name="m405p">#REF!</definedName>
    <definedName name="m406m" localSheetId="9">#REF!</definedName>
    <definedName name="m406m" localSheetId="4">#REF!</definedName>
    <definedName name="m406m">#REF!</definedName>
    <definedName name="m406p" localSheetId="9">#REF!</definedName>
    <definedName name="m406p" localSheetId="4">#REF!</definedName>
    <definedName name="m406p">#REF!</definedName>
    <definedName name="m407m" localSheetId="9">#REF!</definedName>
    <definedName name="m407m" localSheetId="4">#REF!</definedName>
    <definedName name="m407m">#REF!</definedName>
    <definedName name="m407p" localSheetId="9">#REF!</definedName>
    <definedName name="m407p" localSheetId="4">#REF!</definedName>
    <definedName name="m407p">#REF!</definedName>
    <definedName name="m408m" localSheetId="9">#REF!</definedName>
    <definedName name="m408m" localSheetId="4">#REF!</definedName>
    <definedName name="m408m">#REF!</definedName>
    <definedName name="m408p" localSheetId="9">#REF!</definedName>
    <definedName name="m408p" localSheetId="4">#REF!</definedName>
    <definedName name="m408p">#REF!</definedName>
    <definedName name="m409m" localSheetId="9">#REF!</definedName>
    <definedName name="m409m" localSheetId="4">#REF!</definedName>
    <definedName name="m409m">#REF!</definedName>
    <definedName name="m409p" localSheetId="9">#REF!</definedName>
    <definedName name="m409p" localSheetId="4">#REF!</definedName>
    <definedName name="m409p">#REF!</definedName>
    <definedName name="m410m" localSheetId="9">#REF!</definedName>
    <definedName name="m410m" localSheetId="4">#REF!</definedName>
    <definedName name="m410m">#REF!</definedName>
    <definedName name="m410p" localSheetId="9">#REF!</definedName>
    <definedName name="m410p" localSheetId="4">#REF!</definedName>
    <definedName name="m410p">#REF!</definedName>
    <definedName name="m411m" localSheetId="9">#REF!</definedName>
    <definedName name="m411m" localSheetId="4">#REF!</definedName>
    <definedName name="m411m">#REF!</definedName>
    <definedName name="m411p" localSheetId="9">#REF!</definedName>
    <definedName name="m411p" localSheetId="4">#REF!</definedName>
    <definedName name="m411p">#REF!</definedName>
    <definedName name="m412m" localSheetId="9">#REF!</definedName>
    <definedName name="m412m" localSheetId="4">#REF!</definedName>
    <definedName name="m412m">#REF!</definedName>
    <definedName name="m412p" localSheetId="9">#REF!</definedName>
    <definedName name="m412p" localSheetId="4">#REF!</definedName>
    <definedName name="m412p">#REF!</definedName>
    <definedName name="m413m" localSheetId="9">#REF!</definedName>
    <definedName name="m413m" localSheetId="4">#REF!</definedName>
    <definedName name="m413m">#REF!</definedName>
    <definedName name="m413p" localSheetId="9">#REF!</definedName>
    <definedName name="m413p" localSheetId="4">#REF!</definedName>
    <definedName name="m413p">#REF!</definedName>
    <definedName name="m414m" localSheetId="9">#REF!</definedName>
    <definedName name="m414m" localSheetId="4">#REF!</definedName>
    <definedName name="m414m">#REF!</definedName>
    <definedName name="m414p" localSheetId="9">#REF!</definedName>
    <definedName name="m414p" localSheetId="4">#REF!</definedName>
    <definedName name="m414p">#REF!</definedName>
    <definedName name="m415m" localSheetId="9">#REF!</definedName>
    <definedName name="m415m" localSheetId="4">#REF!</definedName>
    <definedName name="m415m">#REF!</definedName>
    <definedName name="m415p" localSheetId="9">#REF!</definedName>
    <definedName name="m415p" localSheetId="4">#REF!</definedName>
    <definedName name="m415p">#REF!</definedName>
    <definedName name="m501m" localSheetId="9">#REF!</definedName>
    <definedName name="m501m" localSheetId="4">#REF!</definedName>
    <definedName name="m501m">#REF!</definedName>
    <definedName name="m501p" localSheetId="9">#REF!</definedName>
    <definedName name="m501p" localSheetId="4">#REF!</definedName>
    <definedName name="m501p">#REF!</definedName>
    <definedName name="m503m" localSheetId="9">#REF!</definedName>
    <definedName name="m503m" localSheetId="4">#REF!</definedName>
    <definedName name="m503m">#REF!</definedName>
    <definedName name="m503p" localSheetId="9">#REF!</definedName>
    <definedName name="m503p" localSheetId="4">#REF!</definedName>
    <definedName name="m503p">#REF!</definedName>
    <definedName name="m505m" localSheetId="9">#REF!</definedName>
    <definedName name="m505m" localSheetId="4">#REF!</definedName>
    <definedName name="m505m">#REF!</definedName>
    <definedName name="m505p" localSheetId="9">#REF!</definedName>
    <definedName name="m505p" localSheetId="4">#REF!</definedName>
    <definedName name="m505p">#REF!</definedName>
    <definedName name="m507m" localSheetId="9">#REF!</definedName>
    <definedName name="m507m" localSheetId="4">#REF!</definedName>
    <definedName name="m507m">#REF!</definedName>
    <definedName name="m507p" localSheetId="9">#REF!</definedName>
    <definedName name="m507p" localSheetId="4">#REF!</definedName>
    <definedName name="m507p">#REF!</definedName>
    <definedName name="m508m" localSheetId="9">#REF!</definedName>
    <definedName name="m508m" localSheetId="4">#REF!</definedName>
    <definedName name="m508m">#REF!</definedName>
    <definedName name="m508p" localSheetId="9">#REF!</definedName>
    <definedName name="m508p" localSheetId="4">#REF!</definedName>
    <definedName name="m508p">#REF!</definedName>
    <definedName name="m600m" localSheetId="9">#REF!</definedName>
    <definedName name="m600m" localSheetId="4">#REF!</definedName>
    <definedName name="m600m">#REF!</definedName>
    <definedName name="m600p" localSheetId="9">#REF!</definedName>
    <definedName name="m600p" localSheetId="4">#REF!</definedName>
    <definedName name="m600p">#REF!</definedName>
    <definedName name="m601m" localSheetId="9">#REF!</definedName>
    <definedName name="m601m" localSheetId="4">#REF!</definedName>
    <definedName name="m601m">#REF!</definedName>
    <definedName name="m601p" localSheetId="9">#REF!</definedName>
    <definedName name="m601p" localSheetId="4">#REF!</definedName>
    <definedName name="m601p">#REF!</definedName>
    <definedName name="m602m" localSheetId="9">#REF!</definedName>
    <definedName name="m602m" localSheetId="4">#REF!</definedName>
    <definedName name="m602m">#REF!</definedName>
    <definedName name="m602p" localSheetId="9">#REF!</definedName>
    <definedName name="m602p" localSheetId="4">#REF!</definedName>
    <definedName name="m602p">#REF!</definedName>
    <definedName name="m603m" localSheetId="9">#REF!</definedName>
    <definedName name="m603m" localSheetId="4">#REF!</definedName>
    <definedName name="m603m">#REF!</definedName>
    <definedName name="m603p" localSheetId="9">#REF!</definedName>
    <definedName name="m603p" localSheetId="4">#REF!</definedName>
    <definedName name="m603p">#REF!</definedName>
    <definedName name="m604m" localSheetId="9">#REF!</definedName>
    <definedName name="m604m" localSheetId="4">#REF!</definedName>
    <definedName name="m604m">#REF!</definedName>
    <definedName name="m604p" localSheetId="9">#REF!</definedName>
    <definedName name="m604p" localSheetId="4">#REF!</definedName>
    <definedName name="m604p">#REF!</definedName>
    <definedName name="m605m" localSheetId="9">#REF!</definedName>
    <definedName name="m605m" localSheetId="4">#REF!</definedName>
    <definedName name="m605m">#REF!</definedName>
    <definedName name="m605p" localSheetId="9">#REF!</definedName>
    <definedName name="m605p" localSheetId="4">#REF!</definedName>
    <definedName name="m605p">#REF!</definedName>
    <definedName name="m606m" localSheetId="9">#REF!</definedName>
    <definedName name="m606m" localSheetId="4">#REF!</definedName>
    <definedName name="m606m">#REF!</definedName>
    <definedName name="m606p" localSheetId="9">#REF!</definedName>
    <definedName name="m606p" localSheetId="4">#REF!</definedName>
    <definedName name="m606p">#REF!</definedName>
    <definedName name="m607m" localSheetId="9">#REF!</definedName>
    <definedName name="m607m" localSheetId="4">#REF!</definedName>
    <definedName name="m607m">#REF!</definedName>
    <definedName name="m607p" localSheetId="9">#REF!</definedName>
    <definedName name="m607p" localSheetId="4">#REF!</definedName>
    <definedName name="m607p">#REF!</definedName>
    <definedName name="m608m" localSheetId="9">#REF!</definedName>
    <definedName name="m608m" localSheetId="4">#REF!</definedName>
    <definedName name="m608m">#REF!</definedName>
    <definedName name="m608p" localSheetId="9">#REF!</definedName>
    <definedName name="m608p" localSheetId="4">#REF!</definedName>
    <definedName name="m608p">#REF!</definedName>
    <definedName name="m609m" localSheetId="9">#REF!</definedName>
    <definedName name="m609m" localSheetId="4">#REF!</definedName>
    <definedName name="m609m">#REF!</definedName>
    <definedName name="m609p" localSheetId="9">#REF!</definedName>
    <definedName name="m609p" localSheetId="4">#REF!</definedName>
    <definedName name="m609p">#REF!</definedName>
    <definedName name="m610m" localSheetId="9">#REF!</definedName>
    <definedName name="m610m" localSheetId="4">#REF!</definedName>
    <definedName name="m610m">#REF!</definedName>
    <definedName name="m610p" localSheetId="9">#REF!</definedName>
    <definedName name="m610p" localSheetId="4">#REF!</definedName>
    <definedName name="m610p">#REF!</definedName>
    <definedName name="m611m" localSheetId="9">#REF!</definedName>
    <definedName name="m611m" localSheetId="4">#REF!</definedName>
    <definedName name="m611m">#REF!</definedName>
    <definedName name="m611p" localSheetId="9">#REF!</definedName>
    <definedName name="m611p" localSheetId="4">#REF!</definedName>
    <definedName name="m611p">#REF!</definedName>
    <definedName name="m612m" localSheetId="9">#REF!</definedName>
    <definedName name="m612m" localSheetId="4">#REF!</definedName>
    <definedName name="m612m">#REF!</definedName>
    <definedName name="m612p" localSheetId="9">#REF!</definedName>
    <definedName name="m612p" localSheetId="4">#REF!</definedName>
    <definedName name="m612p">#REF!</definedName>
    <definedName name="m613m" localSheetId="9">#REF!</definedName>
    <definedName name="m613m" localSheetId="4">#REF!</definedName>
    <definedName name="m613m">#REF!</definedName>
    <definedName name="m613p" localSheetId="9">#REF!</definedName>
    <definedName name="m613p" localSheetId="4">#REF!</definedName>
    <definedName name="m613p">#REF!</definedName>
    <definedName name="m614m" localSheetId="9">#REF!</definedName>
    <definedName name="m614m" localSheetId="4">#REF!</definedName>
    <definedName name="m614m">#REF!</definedName>
    <definedName name="m614p" localSheetId="9">#REF!</definedName>
    <definedName name="m614p" localSheetId="4">#REF!</definedName>
    <definedName name="m614p">#REF!</definedName>
    <definedName name="m615m" localSheetId="9">#REF!</definedName>
    <definedName name="m615m" localSheetId="4">#REF!</definedName>
    <definedName name="m615m">#REF!</definedName>
    <definedName name="m615p" localSheetId="9">#REF!</definedName>
    <definedName name="m615p" localSheetId="4">#REF!</definedName>
    <definedName name="m615p">#REF!</definedName>
    <definedName name="m616m" localSheetId="9">#REF!</definedName>
    <definedName name="m616m" localSheetId="4">#REF!</definedName>
    <definedName name="m616m">#REF!</definedName>
    <definedName name="m616p" localSheetId="9">#REF!</definedName>
    <definedName name="m616p" localSheetId="4">#REF!</definedName>
    <definedName name="m616p">#REF!</definedName>
    <definedName name="m617m" localSheetId="9">#REF!</definedName>
    <definedName name="m617m" localSheetId="4">#REF!</definedName>
    <definedName name="m617m">#REF!</definedName>
    <definedName name="m617p" localSheetId="9">#REF!</definedName>
    <definedName name="m617p" localSheetId="4">#REF!</definedName>
    <definedName name="m617p">#REF!</definedName>
    <definedName name="m618m" localSheetId="9">#REF!</definedName>
    <definedName name="m618m" localSheetId="4">#REF!</definedName>
    <definedName name="m618m">#REF!</definedName>
    <definedName name="m618p" localSheetId="9">#REF!</definedName>
    <definedName name="m618p" localSheetId="4">#REF!</definedName>
    <definedName name="m618p">#REF!</definedName>
    <definedName name="m619m" localSheetId="9">#REF!</definedName>
    <definedName name="m619m" localSheetId="4">#REF!</definedName>
    <definedName name="m619m">#REF!</definedName>
    <definedName name="m619p" localSheetId="9">#REF!</definedName>
    <definedName name="m619p" localSheetId="4">#REF!</definedName>
    <definedName name="m619p">#REF!</definedName>
    <definedName name="m620m" localSheetId="9">#REF!</definedName>
    <definedName name="m620m" localSheetId="4">#REF!</definedName>
    <definedName name="m620m">#REF!</definedName>
    <definedName name="m620p" localSheetId="9">#REF!</definedName>
    <definedName name="m620p" localSheetId="4">#REF!</definedName>
    <definedName name="m620p">#REF!</definedName>
    <definedName name="m621m" localSheetId="9">#REF!</definedName>
    <definedName name="m621m" localSheetId="4">#REF!</definedName>
    <definedName name="m621m">#REF!</definedName>
    <definedName name="m621p" localSheetId="9">#REF!</definedName>
    <definedName name="m621p" localSheetId="4">#REF!</definedName>
    <definedName name="m621p">#REF!</definedName>
    <definedName name="m622m" localSheetId="9">#REF!</definedName>
    <definedName name="m622m" localSheetId="4">#REF!</definedName>
    <definedName name="m622m">#REF!</definedName>
    <definedName name="m622p" localSheetId="9">#REF!</definedName>
    <definedName name="m622p" localSheetId="4">#REF!</definedName>
    <definedName name="m622p">#REF!</definedName>
    <definedName name="m623m" localSheetId="9">#REF!</definedName>
    <definedName name="m623m" localSheetId="4">#REF!</definedName>
    <definedName name="m623m">#REF!</definedName>
    <definedName name="m623p" localSheetId="9">#REF!</definedName>
    <definedName name="m623p" localSheetId="4">#REF!</definedName>
    <definedName name="m623p">#REF!</definedName>
    <definedName name="m624m" localSheetId="9">#REF!</definedName>
    <definedName name="m624m" localSheetId="4">#REF!</definedName>
    <definedName name="m624m">#REF!</definedName>
    <definedName name="m624p" localSheetId="9">#REF!</definedName>
    <definedName name="m624p" localSheetId="4">#REF!</definedName>
    <definedName name="m624p">#REF!</definedName>
    <definedName name="m625m" localSheetId="9">#REF!</definedName>
    <definedName name="m625m" localSheetId="4">#REF!</definedName>
    <definedName name="m625m">#REF!</definedName>
    <definedName name="m625p" localSheetId="9">#REF!</definedName>
    <definedName name="m625p" localSheetId="4">#REF!</definedName>
    <definedName name="m625p">#REF!</definedName>
    <definedName name="m626m" localSheetId="9">#REF!</definedName>
    <definedName name="m626m" localSheetId="4">#REF!</definedName>
    <definedName name="m626m">#REF!</definedName>
    <definedName name="m626p" localSheetId="9">#REF!</definedName>
    <definedName name="m626p" localSheetId="4">#REF!</definedName>
    <definedName name="m626p">#REF!</definedName>
    <definedName name="m700m" localSheetId="9">#REF!</definedName>
    <definedName name="m700m" localSheetId="4">#REF!</definedName>
    <definedName name="m700m">#REF!</definedName>
    <definedName name="m700p" localSheetId="9">#REF!</definedName>
    <definedName name="m700p" localSheetId="4">#REF!</definedName>
    <definedName name="m700p">#REF!</definedName>
    <definedName name="m702m" localSheetId="9">#REF!</definedName>
    <definedName name="m702m" localSheetId="4">#REF!</definedName>
    <definedName name="m702m">#REF!</definedName>
    <definedName name="m702p" localSheetId="9">#REF!</definedName>
    <definedName name="m702p" localSheetId="4">#REF!</definedName>
    <definedName name="m702p">#REF!</definedName>
    <definedName name="m703m" localSheetId="9">#REF!</definedName>
    <definedName name="m703m" localSheetId="4">#REF!</definedName>
    <definedName name="m703m">#REF!</definedName>
    <definedName name="m703p" localSheetId="9">#REF!</definedName>
    <definedName name="m703p" localSheetId="4">#REF!</definedName>
    <definedName name="m703p">#REF!</definedName>
    <definedName name="m704m" localSheetId="9">#REF!</definedName>
    <definedName name="m704m" localSheetId="4">#REF!</definedName>
    <definedName name="m704m">#REF!</definedName>
    <definedName name="m704p" localSheetId="9">#REF!</definedName>
    <definedName name="m704p" localSheetId="4">#REF!</definedName>
    <definedName name="m704p">#REF!</definedName>
    <definedName name="m705m" localSheetId="9">#REF!</definedName>
    <definedName name="m705m" localSheetId="4">#REF!</definedName>
    <definedName name="m705m">#REF!</definedName>
    <definedName name="m705p" localSheetId="9">#REF!</definedName>
    <definedName name="m705p" localSheetId="4">#REF!</definedName>
    <definedName name="m705p">#REF!</definedName>
    <definedName name="m709m" localSheetId="9">#REF!</definedName>
    <definedName name="m709m" localSheetId="4">#REF!</definedName>
    <definedName name="m709m">#REF!</definedName>
    <definedName name="m709p" localSheetId="9">#REF!</definedName>
    <definedName name="m709p" localSheetId="4">#REF!</definedName>
    <definedName name="m709p">#REF!</definedName>
    <definedName name="m710m" localSheetId="9">#REF!</definedName>
    <definedName name="m710m" localSheetId="4">#REF!</definedName>
    <definedName name="m710m">#REF!</definedName>
    <definedName name="m710p" localSheetId="9">#REF!</definedName>
    <definedName name="m710p" localSheetId="4">#REF!</definedName>
    <definedName name="m710p">#REF!</definedName>
    <definedName name="m711m" localSheetId="9">#REF!</definedName>
    <definedName name="m711m" localSheetId="4">#REF!</definedName>
    <definedName name="m711m">#REF!</definedName>
    <definedName name="m711p" localSheetId="9">#REF!</definedName>
    <definedName name="m711p" localSheetId="4">#REF!</definedName>
    <definedName name="m711p">#REF!</definedName>
    <definedName name="m712m" localSheetId="9">#REF!</definedName>
    <definedName name="m712m" localSheetId="4">#REF!</definedName>
    <definedName name="m712m">#REF!</definedName>
    <definedName name="m712p" localSheetId="9">#REF!</definedName>
    <definedName name="m712p" localSheetId="4">#REF!</definedName>
    <definedName name="m712p">#REF!</definedName>
    <definedName name="m715m" localSheetId="9">#REF!</definedName>
    <definedName name="m715m" localSheetId="4">#REF!</definedName>
    <definedName name="m715m">#REF!</definedName>
    <definedName name="m715p" localSheetId="9">#REF!</definedName>
    <definedName name="m715p" localSheetId="4">#REF!</definedName>
    <definedName name="m715p">#REF!</definedName>
    <definedName name="m901m" localSheetId="9">#REF!</definedName>
    <definedName name="m901m" localSheetId="4">#REF!</definedName>
    <definedName name="m901m">#REF!</definedName>
    <definedName name="m901p" localSheetId="9">#REF!</definedName>
    <definedName name="m901p" localSheetId="4">#REF!</definedName>
    <definedName name="m901p">#REF!</definedName>
    <definedName name="m902m" localSheetId="9">#REF!</definedName>
    <definedName name="m902m" localSheetId="4">#REF!</definedName>
    <definedName name="m902m">#REF!</definedName>
    <definedName name="m902p" localSheetId="9">#REF!</definedName>
    <definedName name="m902p" localSheetId="4">#REF!</definedName>
    <definedName name="m902p">#REF!</definedName>
    <definedName name="m903m" localSheetId="9">#REF!</definedName>
    <definedName name="m903m" localSheetId="4">#REF!</definedName>
    <definedName name="m903m">#REF!</definedName>
    <definedName name="m903p" localSheetId="9">#REF!</definedName>
    <definedName name="m903p" localSheetId="4">#REF!</definedName>
    <definedName name="m903p">#REF!</definedName>
    <definedName name="m904m" localSheetId="9">#REF!</definedName>
    <definedName name="m904m" localSheetId="4">#REF!</definedName>
    <definedName name="m904m">#REF!</definedName>
    <definedName name="m904p" localSheetId="9">#REF!</definedName>
    <definedName name="m904p" localSheetId="4">#REF!</definedName>
    <definedName name="m904p">#REF!</definedName>
    <definedName name="m905m" localSheetId="9">#REF!</definedName>
    <definedName name="m905m" localSheetId="4">#REF!</definedName>
    <definedName name="m905m">#REF!</definedName>
    <definedName name="m905p" localSheetId="9">#REF!</definedName>
    <definedName name="m905p" localSheetId="4">#REF!</definedName>
    <definedName name="m905p">#REF!</definedName>
    <definedName name="m906m" localSheetId="9">#REF!</definedName>
    <definedName name="m906m" localSheetId="4">#REF!</definedName>
    <definedName name="m906m">#REF!</definedName>
    <definedName name="m906p" localSheetId="9">#REF!</definedName>
    <definedName name="m906p" localSheetId="4">#REF!</definedName>
    <definedName name="m906p">#REF!</definedName>
    <definedName name="m907m" localSheetId="9">#REF!</definedName>
    <definedName name="m907m" localSheetId="4">#REF!</definedName>
    <definedName name="m907m">#REF!</definedName>
    <definedName name="m907p" localSheetId="9">#REF!</definedName>
    <definedName name="m907p" localSheetId="4">#REF!</definedName>
    <definedName name="m907p">#REF!</definedName>
    <definedName name="m908m" localSheetId="9">#REF!</definedName>
    <definedName name="m908m" localSheetId="4">#REF!</definedName>
    <definedName name="m908m">#REF!</definedName>
    <definedName name="m908p" localSheetId="9">#REF!</definedName>
    <definedName name="m908p" localSheetId="4">#REF!</definedName>
    <definedName name="m908p">#REF!</definedName>
    <definedName name="m909m" localSheetId="9">#REF!</definedName>
    <definedName name="m909m" localSheetId="4">#REF!</definedName>
    <definedName name="m909m">#REF!</definedName>
    <definedName name="m909p" localSheetId="9">#REF!</definedName>
    <definedName name="m909p" localSheetId="4">#REF!</definedName>
    <definedName name="m909p">#REF!</definedName>
    <definedName name="m910m" localSheetId="9">#REF!</definedName>
    <definedName name="m910m" localSheetId="4">#REF!</definedName>
    <definedName name="m910m">#REF!</definedName>
    <definedName name="m910p" localSheetId="9">#REF!</definedName>
    <definedName name="m910p" localSheetId="4">#REF!</definedName>
    <definedName name="m910p">#REF!</definedName>
    <definedName name="m911m" localSheetId="9">#REF!</definedName>
    <definedName name="m911m" localSheetId="4">#REF!</definedName>
    <definedName name="m911m">#REF!</definedName>
    <definedName name="m911p" localSheetId="9">#REF!</definedName>
    <definedName name="m911p" localSheetId="4">#REF!</definedName>
    <definedName name="m911p">#REF!</definedName>
    <definedName name="m920m" localSheetId="9">#REF!</definedName>
    <definedName name="m920m" localSheetId="4">#REF!</definedName>
    <definedName name="m920m">#REF!</definedName>
    <definedName name="m920p" localSheetId="9">#REF!</definedName>
    <definedName name="m920p" localSheetId="4">#REF!</definedName>
    <definedName name="m920p">#REF!</definedName>
    <definedName name="m921m" localSheetId="9">#REF!</definedName>
    <definedName name="m921m" localSheetId="4">#REF!</definedName>
    <definedName name="m921m">#REF!</definedName>
    <definedName name="m921p" localSheetId="9">#REF!</definedName>
    <definedName name="m921p" localSheetId="4">#REF!</definedName>
    <definedName name="m921p">#REF!</definedName>
    <definedName name="m922m" localSheetId="9">#REF!</definedName>
    <definedName name="m922m" localSheetId="4">#REF!</definedName>
    <definedName name="m922m">#REF!</definedName>
    <definedName name="m922p" localSheetId="9">#REF!</definedName>
    <definedName name="m922p" localSheetId="4">#REF!</definedName>
    <definedName name="m922p">#REF!</definedName>
    <definedName name="m923m" localSheetId="9">#REF!</definedName>
    <definedName name="m923m" localSheetId="4">#REF!</definedName>
    <definedName name="m923m">#REF!</definedName>
    <definedName name="m923p" localSheetId="9">#REF!</definedName>
    <definedName name="m923p" localSheetId="4">#REF!</definedName>
    <definedName name="m923p">#REF!</definedName>
    <definedName name="m924m" localSheetId="9">#REF!</definedName>
    <definedName name="m924m" localSheetId="4">#REF!</definedName>
    <definedName name="m924m">#REF!</definedName>
    <definedName name="m924p" localSheetId="9">#REF!</definedName>
    <definedName name="m924p" localSheetId="4">#REF!</definedName>
    <definedName name="m924p">#REF!</definedName>
    <definedName name="m925m" localSheetId="9">#REF!</definedName>
    <definedName name="m925m" localSheetId="4">#REF!</definedName>
    <definedName name="m925m">#REF!</definedName>
    <definedName name="m925p" localSheetId="9">#REF!</definedName>
    <definedName name="m925p" localSheetId="4">#REF!</definedName>
    <definedName name="m925p">#REF!</definedName>
    <definedName name="m926m" localSheetId="9">#REF!</definedName>
    <definedName name="m926m" localSheetId="4">#REF!</definedName>
    <definedName name="m926m">#REF!</definedName>
    <definedName name="m926p" localSheetId="9">#REF!</definedName>
    <definedName name="m926p" localSheetId="4">#REF!</definedName>
    <definedName name="m926p">#REF!</definedName>
    <definedName name="m927m" localSheetId="9">#REF!</definedName>
    <definedName name="m927m" localSheetId="4">#REF!</definedName>
    <definedName name="m927m">#REF!</definedName>
    <definedName name="m927p" localSheetId="9">#REF!</definedName>
    <definedName name="m927p" localSheetId="4">#REF!</definedName>
    <definedName name="m927p">#REF!</definedName>
    <definedName name="m928m" localSheetId="9">#REF!</definedName>
    <definedName name="m928m" localSheetId="4">#REF!</definedName>
    <definedName name="m928m">#REF!</definedName>
    <definedName name="m928p" localSheetId="9">#REF!</definedName>
    <definedName name="m928p" localSheetId="4">#REF!</definedName>
    <definedName name="m928p">#REF!</definedName>
    <definedName name="m929m" localSheetId="9">#REF!</definedName>
    <definedName name="m929m" localSheetId="4">#REF!</definedName>
    <definedName name="m929m">#REF!</definedName>
    <definedName name="m929p" localSheetId="9">#REF!</definedName>
    <definedName name="m929p" localSheetId="4">#REF!</definedName>
    <definedName name="m929p">#REF!</definedName>
    <definedName name="m935m" localSheetId="9">#REF!</definedName>
    <definedName name="m935m" localSheetId="4">#REF!</definedName>
    <definedName name="m935m">#REF!</definedName>
    <definedName name="m935p" localSheetId="9">#REF!</definedName>
    <definedName name="m935p" localSheetId="4">#REF!</definedName>
    <definedName name="m935p">#REF!</definedName>
    <definedName name="m936m" localSheetId="9">#REF!</definedName>
    <definedName name="m936m" localSheetId="4">#REF!</definedName>
    <definedName name="m936m">#REF!</definedName>
    <definedName name="m936p" localSheetId="9">#REF!</definedName>
    <definedName name="m936p" localSheetId="4">#REF!</definedName>
    <definedName name="m936p">#REF!</definedName>
    <definedName name="m937m" localSheetId="9">#REF!</definedName>
    <definedName name="m937m" localSheetId="4">#REF!</definedName>
    <definedName name="m937m">#REF!</definedName>
    <definedName name="m937p" localSheetId="9">#REF!</definedName>
    <definedName name="m937p" localSheetId="4">#REF!</definedName>
    <definedName name="m937p">#REF!</definedName>
    <definedName name="m938m" localSheetId="9">#REF!</definedName>
    <definedName name="m938m" localSheetId="4">#REF!</definedName>
    <definedName name="m938m">#REF!</definedName>
    <definedName name="m938p" localSheetId="9">#REF!</definedName>
    <definedName name="m938p" localSheetId="4">#REF!</definedName>
    <definedName name="m938p">#REF!</definedName>
    <definedName name="m939m" localSheetId="9">#REF!</definedName>
    <definedName name="m939m" localSheetId="4">#REF!</definedName>
    <definedName name="m939m">#REF!</definedName>
    <definedName name="m939p" localSheetId="9">#REF!</definedName>
    <definedName name="m939p" localSheetId="4">#REF!</definedName>
    <definedName name="m939p">#REF!</definedName>
    <definedName name="m940m" localSheetId="9">#REF!</definedName>
    <definedName name="m940m" localSheetId="4">#REF!</definedName>
    <definedName name="m940m">#REF!</definedName>
    <definedName name="m940p" localSheetId="9">#REF!</definedName>
    <definedName name="m940p" localSheetId="4">#REF!</definedName>
    <definedName name="m940p">#REF!</definedName>
    <definedName name="m941m" localSheetId="9">#REF!</definedName>
    <definedName name="m941m" localSheetId="4">#REF!</definedName>
    <definedName name="m941m">#REF!</definedName>
    <definedName name="m941p" localSheetId="9">#REF!</definedName>
    <definedName name="m941p" localSheetId="4">#REF!</definedName>
    <definedName name="m941p">#REF!</definedName>
    <definedName name="m942m" localSheetId="9">#REF!</definedName>
    <definedName name="m942m" localSheetId="4">#REF!</definedName>
    <definedName name="m942m">#REF!</definedName>
    <definedName name="m942p" localSheetId="9">#REF!</definedName>
    <definedName name="m942p" localSheetId="4">#REF!</definedName>
    <definedName name="m942p">#REF!</definedName>
    <definedName name="m945m" localSheetId="9">#REF!</definedName>
    <definedName name="m945m" localSheetId="4">#REF!</definedName>
    <definedName name="m945m">#REF!</definedName>
    <definedName name="m945p" localSheetId="9">#REF!</definedName>
    <definedName name="m945p" localSheetId="4">#REF!</definedName>
    <definedName name="m945p">#REF!</definedName>
    <definedName name="m946m" localSheetId="9">#REF!</definedName>
    <definedName name="m946m" localSheetId="4">#REF!</definedName>
    <definedName name="m946m">#REF!</definedName>
    <definedName name="m946p" localSheetId="9">#REF!</definedName>
    <definedName name="m946p" localSheetId="4">#REF!</definedName>
    <definedName name="m946p">#REF!</definedName>
    <definedName name="m947m" localSheetId="9">#REF!</definedName>
    <definedName name="m947m" localSheetId="4">#REF!</definedName>
    <definedName name="m947m">#REF!</definedName>
    <definedName name="m947p" localSheetId="9">#REF!</definedName>
    <definedName name="m947p" localSheetId="4">#REF!</definedName>
    <definedName name="m947p">#REF!</definedName>
    <definedName name="m948m" localSheetId="9">#REF!</definedName>
    <definedName name="m948m" localSheetId="4">#REF!</definedName>
    <definedName name="m948m">#REF!</definedName>
    <definedName name="m948p" localSheetId="9">#REF!</definedName>
    <definedName name="m948p" localSheetId="4">#REF!</definedName>
    <definedName name="m948p">#REF!</definedName>
    <definedName name="m949m" localSheetId="9">#REF!</definedName>
    <definedName name="m949m" localSheetId="4">#REF!</definedName>
    <definedName name="m949m">#REF!</definedName>
    <definedName name="m949p" localSheetId="9">#REF!</definedName>
    <definedName name="m949p" localSheetId="4">#REF!</definedName>
    <definedName name="m949p">#REF!</definedName>
    <definedName name="m950m" localSheetId="9">#REF!</definedName>
    <definedName name="m950m" localSheetId="4">#REF!</definedName>
    <definedName name="m950m">#REF!</definedName>
    <definedName name="m950p" localSheetId="9">#REF!</definedName>
    <definedName name="m950p" localSheetId="4">#REF!</definedName>
    <definedName name="m950p">#REF!</definedName>
    <definedName name="m951m" localSheetId="9">#REF!</definedName>
    <definedName name="m951m" localSheetId="4">#REF!</definedName>
    <definedName name="m951m">#REF!</definedName>
    <definedName name="m951p" localSheetId="9">#REF!</definedName>
    <definedName name="m951p" localSheetId="4">#REF!</definedName>
    <definedName name="m951p">#REF!</definedName>
    <definedName name="m952m" localSheetId="9">#REF!</definedName>
    <definedName name="m952m" localSheetId="4">#REF!</definedName>
    <definedName name="m952m">#REF!</definedName>
    <definedName name="m952p" localSheetId="9">#REF!</definedName>
    <definedName name="m952p" localSheetId="4">#REF!</definedName>
    <definedName name="m952p">#REF!</definedName>
    <definedName name="m953m" localSheetId="9">#REF!</definedName>
    <definedName name="m953m" localSheetId="4">#REF!</definedName>
    <definedName name="m953m">#REF!</definedName>
    <definedName name="m953p" localSheetId="9">#REF!</definedName>
    <definedName name="m953p" localSheetId="4">#REF!</definedName>
    <definedName name="m953p">#REF!</definedName>
    <definedName name="m954m" localSheetId="9">#REF!</definedName>
    <definedName name="m954m" localSheetId="4">#REF!</definedName>
    <definedName name="m954m">#REF!</definedName>
    <definedName name="m954p" localSheetId="9">#REF!</definedName>
    <definedName name="m954p" localSheetId="4">#REF!</definedName>
    <definedName name="m954p">#REF!</definedName>
    <definedName name="m955m" localSheetId="9">#REF!</definedName>
    <definedName name="m955m" localSheetId="4">#REF!</definedName>
    <definedName name="m955m">#REF!</definedName>
    <definedName name="m955p" localSheetId="9">#REF!</definedName>
    <definedName name="m955p" localSheetId="4">#REF!</definedName>
    <definedName name="m955p">#REF!</definedName>
    <definedName name="m956m" localSheetId="9">#REF!</definedName>
    <definedName name="m956m" localSheetId="4">#REF!</definedName>
    <definedName name="m956m">#REF!</definedName>
    <definedName name="m956p" localSheetId="9">#REF!</definedName>
    <definedName name="m956p" localSheetId="4">#REF!</definedName>
    <definedName name="m956p">#REF!</definedName>
    <definedName name="m957m" localSheetId="9">#REF!</definedName>
    <definedName name="m957m" localSheetId="4">#REF!</definedName>
    <definedName name="m957m">#REF!</definedName>
    <definedName name="m957p" localSheetId="9">#REF!</definedName>
    <definedName name="m957p" localSheetId="4">#REF!</definedName>
    <definedName name="m957p">#REF!</definedName>
    <definedName name="m958m" localSheetId="9">#REF!</definedName>
    <definedName name="m958m" localSheetId="4">#REF!</definedName>
    <definedName name="m958m">#REF!</definedName>
    <definedName name="m958p" localSheetId="9">#REF!</definedName>
    <definedName name="m958p" localSheetId="4">#REF!</definedName>
    <definedName name="m958p">#REF!</definedName>
    <definedName name="m960m" localSheetId="9">#REF!</definedName>
    <definedName name="m960m" localSheetId="4">#REF!</definedName>
    <definedName name="m960m">#REF!</definedName>
    <definedName name="m960p" localSheetId="9">#REF!</definedName>
    <definedName name="m960p" localSheetId="4">#REF!</definedName>
    <definedName name="m960p">#REF!</definedName>
    <definedName name="m969m" localSheetId="9">#REF!</definedName>
    <definedName name="m969m" localSheetId="4">#REF!</definedName>
    <definedName name="m969m">#REF!</definedName>
    <definedName name="m969p" localSheetId="9">#REF!</definedName>
    <definedName name="m969p" localSheetId="4">#REF!</definedName>
    <definedName name="m969p">#REF!</definedName>
    <definedName name="m970m" localSheetId="9">#REF!</definedName>
    <definedName name="m970m" localSheetId="4">#REF!</definedName>
    <definedName name="m970m">#REF!</definedName>
    <definedName name="m970p" localSheetId="9">#REF!</definedName>
    <definedName name="m970p" localSheetId="4">#REF!</definedName>
    <definedName name="m970p">#REF!</definedName>
    <definedName name="m971m" localSheetId="9">#REF!</definedName>
    <definedName name="m971m" localSheetId="4">#REF!</definedName>
    <definedName name="m971m">#REF!</definedName>
    <definedName name="m971p" localSheetId="9">#REF!</definedName>
    <definedName name="m971p" localSheetId="4">#REF!</definedName>
    <definedName name="m971p">#REF!</definedName>
    <definedName name="m972m" localSheetId="9">#REF!</definedName>
    <definedName name="m972m" localSheetId="4">#REF!</definedName>
    <definedName name="m972m">#REF!</definedName>
    <definedName name="m972p" localSheetId="9">#REF!</definedName>
    <definedName name="m972p" localSheetId="4">#REF!</definedName>
    <definedName name="m972p">#REF!</definedName>
    <definedName name="m973m" localSheetId="9">#REF!</definedName>
    <definedName name="m973m" localSheetId="4">#REF!</definedName>
    <definedName name="m973m">#REF!</definedName>
    <definedName name="m973p" localSheetId="9">#REF!</definedName>
    <definedName name="m973p" localSheetId="4">#REF!</definedName>
    <definedName name="m973p">#REF!</definedName>
    <definedName name="m974m" localSheetId="9">#REF!</definedName>
    <definedName name="m974m" localSheetId="4">#REF!</definedName>
    <definedName name="m974m">#REF!</definedName>
    <definedName name="m974p" localSheetId="9">#REF!</definedName>
    <definedName name="m974p" localSheetId="4">#REF!</definedName>
    <definedName name="m974p">#REF!</definedName>
    <definedName name="m975m" localSheetId="9">#REF!</definedName>
    <definedName name="m975m" localSheetId="4">#REF!</definedName>
    <definedName name="m975m">#REF!</definedName>
    <definedName name="m975p" localSheetId="9">#REF!</definedName>
    <definedName name="m975p" localSheetId="4">#REF!</definedName>
    <definedName name="m975p">#REF!</definedName>
    <definedName name="m976m" localSheetId="9">#REF!</definedName>
    <definedName name="m976m" localSheetId="4">#REF!</definedName>
    <definedName name="m976m">#REF!</definedName>
    <definedName name="m976p" localSheetId="9">#REF!</definedName>
    <definedName name="m976p" localSheetId="4">#REF!</definedName>
    <definedName name="m976p">#REF!</definedName>
    <definedName name="m977m" localSheetId="9">#REF!</definedName>
    <definedName name="m977m" localSheetId="4">#REF!</definedName>
    <definedName name="m977m">#REF!</definedName>
    <definedName name="m977p" localSheetId="9">#REF!</definedName>
    <definedName name="m977p" localSheetId="4">#REF!</definedName>
    <definedName name="m977p">#REF!</definedName>
    <definedName name="m980m" localSheetId="9">#REF!</definedName>
    <definedName name="m980m" localSheetId="4">#REF!</definedName>
    <definedName name="m980m">#REF!</definedName>
    <definedName name="m980p" localSheetId="9">#REF!</definedName>
    <definedName name="m980p" localSheetId="4">#REF!</definedName>
    <definedName name="m980p">#REF!</definedName>
    <definedName name="m982m" localSheetId="9">#REF!</definedName>
    <definedName name="m982m" localSheetId="4">#REF!</definedName>
    <definedName name="m982m">#REF!</definedName>
    <definedName name="m982p" localSheetId="9">#REF!</definedName>
    <definedName name="m982p" localSheetId="4">#REF!</definedName>
    <definedName name="m982p">#REF!</definedName>
    <definedName name="m983m" localSheetId="9">#REF!</definedName>
    <definedName name="m983m" localSheetId="4">#REF!</definedName>
    <definedName name="m983m">#REF!</definedName>
    <definedName name="m983p" localSheetId="9">#REF!</definedName>
    <definedName name="m983p" localSheetId="4">#REF!</definedName>
    <definedName name="m983p">#REF!</definedName>
    <definedName name="m984m" localSheetId="9">#REF!</definedName>
    <definedName name="m984m" localSheetId="4">#REF!</definedName>
    <definedName name="m984m">#REF!</definedName>
    <definedName name="m984p" localSheetId="9">#REF!</definedName>
    <definedName name="m984p" localSheetId="4">#REF!</definedName>
    <definedName name="m984p">#REF!</definedName>
    <definedName name="m985m" localSheetId="9">#REF!</definedName>
    <definedName name="m985m" localSheetId="4">#REF!</definedName>
    <definedName name="m985m">#REF!</definedName>
    <definedName name="m985p" localSheetId="9">#REF!</definedName>
    <definedName name="m985p" localSheetId="4">#REF!</definedName>
    <definedName name="m985p">#REF!</definedName>
    <definedName name="m996m" localSheetId="9">#REF!</definedName>
    <definedName name="m996m" localSheetId="4">#REF!</definedName>
    <definedName name="m996m">#REF!</definedName>
    <definedName name="m996p" localSheetId="9">#REF!</definedName>
    <definedName name="m996p" localSheetId="4">#REF!</definedName>
    <definedName name="m996p">#REF!</definedName>
    <definedName name="m997m" localSheetId="9">#REF!</definedName>
    <definedName name="m997m" localSheetId="4">#REF!</definedName>
    <definedName name="m997m">#REF!</definedName>
    <definedName name="m997p" localSheetId="9">#REF!</definedName>
    <definedName name="m997p" localSheetId="4">#REF!</definedName>
    <definedName name="m997p">#REF!</definedName>
    <definedName name="m998m" localSheetId="9">#REF!</definedName>
    <definedName name="m998m" localSheetId="4">#REF!</definedName>
    <definedName name="m998m">#REF!</definedName>
    <definedName name="m998p" localSheetId="9">#REF!</definedName>
    <definedName name="m998p" localSheetId="4">#REF!</definedName>
    <definedName name="m998p">#REF!</definedName>
    <definedName name="m999m" localSheetId="9">#REF!</definedName>
    <definedName name="m999m" localSheetId="4">#REF!</definedName>
    <definedName name="m999m">#REF!</definedName>
    <definedName name="m999p" localSheetId="9">#REF!</definedName>
    <definedName name="m999p" localSheetId="4">#REF!</definedName>
    <definedName name="m999p">#REF!</definedName>
    <definedName name="mai00" localSheetId="9">[3]Consultoria!#REF!</definedName>
    <definedName name="mai00" localSheetId="4">[3]Consultoria!#REF!</definedName>
    <definedName name="mai00">[3]Consultoria!#REF!</definedName>
    <definedName name="mai00_3" localSheetId="9">[3]Consultoria!#REF!</definedName>
    <definedName name="mai00_3" localSheetId="4">[3]Consultoria!#REF!</definedName>
    <definedName name="mai00_3">[3]Consultoria!#REF!</definedName>
    <definedName name="MAI95_3" localSheetId="9">[3]Consultoria!#REF!</definedName>
    <definedName name="MAI95_3" localSheetId="4">[3]Consultoria!#REF!</definedName>
    <definedName name="MAI95_3">[3]Consultoria!#REF!</definedName>
    <definedName name="MAI96_3" localSheetId="9">[3]Consultoria!#REF!</definedName>
    <definedName name="MAI96_3" localSheetId="4">[3]Consultoria!#REF!</definedName>
    <definedName name="MAI96_3">[3]Consultoria!#REF!</definedName>
    <definedName name="MAI97_3" localSheetId="9">[3]Consultoria!#REF!</definedName>
    <definedName name="MAI97_3" localSheetId="4">[3]Consultoria!#REF!</definedName>
    <definedName name="MAI97_3">[3]Consultoria!#REF!</definedName>
    <definedName name="MAI98_3" localSheetId="9">[3]Consultoria!#REF!</definedName>
    <definedName name="MAI98_3" localSheetId="4">[3]Consultoria!#REF!</definedName>
    <definedName name="MAI98_3">[3]Consultoria!#REF!</definedName>
    <definedName name="MAI99_3" localSheetId="9">[3]Consultoria!#REF!</definedName>
    <definedName name="MAI99_3" localSheetId="4">[3]Consultoria!#REF!</definedName>
    <definedName name="MAI99_3">[3]Consultoria!#REF!</definedName>
    <definedName name="MAR00" localSheetId="9">[3]Consultoria!#REF!</definedName>
    <definedName name="MAR00" localSheetId="4">[3]Consultoria!#REF!</definedName>
    <definedName name="MAR00">[3]Consultoria!#REF!</definedName>
    <definedName name="MAR00_3" localSheetId="9">[3]Consultoria!#REF!</definedName>
    <definedName name="MAR00_3" localSheetId="4">[3]Consultoria!#REF!</definedName>
    <definedName name="MAR00_3">[3]Consultoria!#REF!</definedName>
    <definedName name="MAR95_3" localSheetId="9">[3]Consultoria!#REF!</definedName>
    <definedName name="MAR95_3" localSheetId="4">[3]Consultoria!#REF!</definedName>
    <definedName name="MAR95_3">[3]Consultoria!#REF!</definedName>
    <definedName name="MAR96_3" localSheetId="9">[3]Consultoria!#REF!</definedName>
    <definedName name="MAR96_3" localSheetId="4">[3]Consultoria!#REF!</definedName>
    <definedName name="MAR96_3">[3]Consultoria!#REF!</definedName>
    <definedName name="MAR97_3" localSheetId="9">[3]Consultoria!#REF!</definedName>
    <definedName name="MAR97_3" localSheetId="4">[3]Consultoria!#REF!</definedName>
    <definedName name="MAR97_3">[3]Consultoria!#REF!</definedName>
    <definedName name="MAR98_3" localSheetId="9">[3]Consultoria!#REF!</definedName>
    <definedName name="MAR98_3" localSheetId="4">[3]Consultoria!#REF!</definedName>
    <definedName name="MAR98_3">[3]Consultoria!#REF!</definedName>
    <definedName name="MAR99_3" localSheetId="9">[3]Consultoria!#REF!</definedName>
    <definedName name="MAR99_3" localSheetId="4">[3]Consultoria!#REF!</definedName>
    <definedName name="MAR99_3">[3]Consultoria!#REF!</definedName>
    <definedName name="MBQ" localSheetId="9">[17]SERVIÇOS!#REF!</definedName>
    <definedName name="MBQ" localSheetId="4">[17]SERVIÇOS!#REF!</definedName>
    <definedName name="MBQ">[17]SERVIÇOS!#REF!</definedName>
    <definedName name="MBQA" localSheetId="9">[2]SERVIÇOS!#REF!</definedName>
    <definedName name="MBQA" localSheetId="4">[2]SERVIÇOS!#REF!</definedName>
    <definedName name="MBQA">[2]SERVIÇOS!#REF!</definedName>
    <definedName name="MBQT" localSheetId="9">[2]SERVIÇOS!#REF!</definedName>
    <definedName name="MBQT" localSheetId="4">[2]SERVIÇOS!#REF!</definedName>
    <definedName name="MBQT">[2]SERVIÇOS!#REF!</definedName>
    <definedName name="Medição" localSheetId="9">#REF!</definedName>
    <definedName name="Medição" localSheetId="4">#REF!</definedName>
    <definedName name="Medição">#REF!</definedName>
    <definedName name="MEM" localSheetId="9">#REF!</definedName>
    <definedName name="MEM" localSheetId="4">#REF!</definedName>
    <definedName name="MEM">#REF!</definedName>
    <definedName name="Mes_Ano">'[20]Custos Unitarios'!$D$2</definedName>
    <definedName name="MO">'[19]Escav Manual 1a cat'!$H$26</definedName>
    <definedName name="mo_base" localSheetId="9">#REF!</definedName>
    <definedName name="mo_base" localSheetId="4">#REF!</definedName>
    <definedName name="mo_base">#REF!</definedName>
    <definedName name="mo_sub_base" localSheetId="9">#REF!</definedName>
    <definedName name="mo_sub_base" localSheetId="4">#REF!</definedName>
    <definedName name="mo_sub_base">#REF!</definedName>
    <definedName name="módulo1.Extenso" localSheetId="15">módulo1.Extenso</definedName>
    <definedName name="módulo1.Extenso">'Cronograma Financeiro'!módulo1.Extenso</definedName>
    <definedName name="msicro" localSheetId="9">#REF!</definedName>
    <definedName name="msicro" localSheetId="4">#REF!</definedName>
    <definedName name="msicro">#REF!</definedName>
    <definedName name="NIVEL" localSheetId="9">[11]PRECORC.XLS!#REF!</definedName>
    <definedName name="NIVEL" localSheetId="4">[11]PRECORC.XLS!#REF!</definedName>
    <definedName name="NIVEL">[11]PRECORC.XLS!#REF!</definedName>
    <definedName name="NOV94_3" localSheetId="9">[3]Consultoria!#REF!</definedName>
    <definedName name="NOV94_3" localSheetId="4">[3]Consultoria!#REF!</definedName>
    <definedName name="NOV94_3">[3]Consultoria!#REF!</definedName>
    <definedName name="NOV95_3" localSheetId="9">[3]Consultoria!#REF!</definedName>
    <definedName name="NOV95_3" localSheetId="4">[3]Consultoria!#REF!</definedName>
    <definedName name="NOV95_3">[3]Consultoria!#REF!</definedName>
    <definedName name="NOV96_3" localSheetId="9">[3]Consultoria!#REF!</definedName>
    <definedName name="NOV96_3" localSheetId="4">[3]Consultoria!#REF!</definedName>
    <definedName name="NOV96_3">[3]Consultoria!#REF!</definedName>
    <definedName name="NOV97_3" localSheetId="9">[3]Consultoria!#REF!</definedName>
    <definedName name="NOV97_3" localSheetId="4">[3]Consultoria!#REF!</definedName>
    <definedName name="NOV97_3">[3]Consultoria!#REF!</definedName>
    <definedName name="NOV98_3" localSheetId="9">[3]Consultoria!#REF!</definedName>
    <definedName name="NOV98_3" localSheetId="4">[3]Consultoria!#REF!</definedName>
    <definedName name="NOV98_3">[3]Consultoria!#REF!</definedName>
    <definedName name="NOV99_3" localSheetId="9">[3]Consultoria!#REF!</definedName>
    <definedName name="NOV99_3" localSheetId="4">[3]Consultoria!#REF!</definedName>
    <definedName name="NOV99_3">[3]Consultoria!#REF!</definedName>
    <definedName name="NTEI" localSheetId="9">'[12]PRO-08'!#REF!</definedName>
    <definedName name="NTEI" localSheetId="4">'[12]PRO-08'!#REF!</definedName>
    <definedName name="NTEI">'[12]PRO-08'!#REF!</definedName>
    <definedName name="oac" localSheetId="9">#REF!</definedName>
    <definedName name="oac" localSheetId="4">#REF!</definedName>
    <definedName name="oac">#REF!</definedName>
    <definedName name="Oacorre2" localSheetId="9">#REF!</definedName>
    <definedName name="Oacorre2" localSheetId="4">#REF!</definedName>
    <definedName name="Oacorre2">#REF!</definedName>
    <definedName name="OAE" localSheetId="9">'[9]RESUMO-DVOP'!#REF!</definedName>
    <definedName name="OAE" localSheetId="4">#REF!</definedName>
    <definedName name="OAE">'[9]RESUMO-DVOP'!#REF!</definedName>
    <definedName name="OAE_MAR94" localSheetId="9">#REF!</definedName>
    <definedName name="OAE_MAR94" localSheetId="4">#REF!</definedName>
    <definedName name="OAE_MAR94">#REF!</definedName>
    <definedName name="Oaesp2" localSheetId="9">#REF!</definedName>
    <definedName name="Oaesp2" localSheetId="4">#REF!</definedName>
    <definedName name="Oaesp2">#REF!</definedName>
    <definedName name="ocom" localSheetId="9">#REF!</definedName>
    <definedName name="ocom" localSheetId="4">#REF!</definedName>
    <definedName name="ocom">#REF!</definedName>
    <definedName name="Ocomp2" localSheetId="9">#REF!</definedName>
    <definedName name="Ocomp2" localSheetId="4">#REF!</definedName>
    <definedName name="Ocomp2">#REF!</definedName>
    <definedName name="OLEO">[1]DADOS!$C$23</definedName>
    <definedName name="OPA" localSheetId="9">'[12]PRO-08'!#REF!</definedName>
    <definedName name="OPA" localSheetId="4">'[12]PRO-08'!#REF!</definedName>
    <definedName name="OPA">'[12]PRO-08'!#REF!</definedName>
    <definedName name="opera" localSheetId="9">#REF!</definedName>
    <definedName name="opera" localSheetId="4">#REF!</definedName>
    <definedName name="opera">#REF!</definedName>
    <definedName name="ORÇA" localSheetId="9">[2]ORÇAMENTO!#REF!</definedName>
    <definedName name="ORÇA" localSheetId="4">[2]ORÇAMENTO!#REF!</definedName>
    <definedName name="ORÇA">[2]ORÇAMENTO!#REF!</definedName>
    <definedName name="ORÇAMENTO" localSheetId="15">ORÇAMENTO</definedName>
    <definedName name="ORÇAMENTO">'Cronograma Financeiro'!ORÇAMENTO</definedName>
    <definedName name="OUT94_3" localSheetId="9">[3]Consultoria!#REF!</definedName>
    <definedName name="OUT94_3" localSheetId="4">[3]Consultoria!#REF!</definedName>
    <definedName name="OUT94_3">[3]Consultoria!#REF!</definedName>
    <definedName name="OUT95_3" localSheetId="9">[3]Consultoria!#REF!</definedName>
    <definedName name="OUT95_3" localSheetId="4">[3]Consultoria!#REF!</definedName>
    <definedName name="OUT95_3">[3]Consultoria!#REF!</definedName>
    <definedName name="OUT96_3" localSheetId="9">[3]Consultoria!#REF!</definedName>
    <definedName name="OUT96_3" localSheetId="4">[3]Consultoria!#REF!</definedName>
    <definedName name="OUT96_3">[3]Consultoria!#REF!</definedName>
    <definedName name="OUT97_3" localSheetId="9">[3]Consultoria!#REF!</definedName>
    <definedName name="OUT97_3" localSheetId="4">[3]Consultoria!#REF!</definedName>
    <definedName name="OUT97_3">[3]Consultoria!#REF!</definedName>
    <definedName name="OUT98_3" localSheetId="9">[3]Consultoria!#REF!</definedName>
    <definedName name="OUT98_3" localSheetId="4">[3]Consultoria!#REF!</definedName>
    <definedName name="OUT98_3">[3]Consultoria!#REF!</definedName>
    <definedName name="OUT99_3" localSheetId="9">[3]Consultoria!#REF!</definedName>
    <definedName name="OUT99_3" localSheetId="4">[3]Consultoria!#REF!</definedName>
    <definedName name="OUT99_3">[3]Consultoria!#REF!</definedName>
    <definedName name="OUTR" localSheetId="9">[2]SERVIÇOS!#REF!</definedName>
    <definedName name="OUTR" localSheetId="4">[2]SERVIÇOS!#REF!</definedName>
    <definedName name="OUTR">[2]SERVIÇOS!#REF!</definedName>
    <definedName name="OUTROS" localSheetId="9">[11]PRECORC.XLS!#REF!</definedName>
    <definedName name="OUTROS" localSheetId="4">[11]PRECORC.XLS!#REF!</definedName>
    <definedName name="OUTROS">[11]PRECORC.XLS!#REF!</definedName>
    <definedName name="p">'PFS- I- Orçam Base'!#REF!</definedName>
    <definedName name="PACM30IMP" localSheetId="9">'[2]AQ TR MB'!#REF!</definedName>
    <definedName name="PACM30IMP" localSheetId="4">'[2]AQ TR MB'!#REF!</definedName>
    <definedName name="PACM30IMP">'[2]AQ TR MB'!#REF!</definedName>
    <definedName name="PAEMULCS" localSheetId="9">'[2]AQ TR MB'!#REF!</definedName>
    <definedName name="PAEMULCS" localSheetId="4">'[2]AQ TR MB'!#REF!</definedName>
    <definedName name="PAEMULCS">'[2]AQ TR MB'!#REF!</definedName>
    <definedName name="PAEMULTSS" localSheetId="9">'[2]AQ TR MB'!#REF!</definedName>
    <definedName name="PAEMULTSS" localSheetId="4">'[2]AQ TR MB'!#REF!</definedName>
    <definedName name="PAEMULTSS">'[2]AQ TR MB'!#REF!</definedName>
    <definedName name="PARR1CST" localSheetId="9">'[2]AQ TR MB'!#REF!</definedName>
    <definedName name="PARR1CST" localSheetId="4">'[2]AQ TR MB'!#REF!</definedName>
    <definedName name="PARR1CST">'[2]AQ TR MB'!#REF!</definedName>
    <definedName name="PassaExtenso" localSheetId="9">[25]!PassaExtenso</definedName>
    <definedName name="PassaExtenso" localSheetId="4">[25]!PassaExtenso</definedName>
    <definedName name="PassaExtenso">[25]!PassaExtenso</definedName>
    <definedName name="Passagem" localSheetId="9">[11]PRECORC.XLS!#REF!</definedName>
    <definedName name="Passagem" localSheetId="4">[11]PRECORC.XLS!#REF!</definedName>
    <definedName name="Passagem">[11]PRECORC.XLS!#REF!</definedName>
    <definedName name="PAV" localSheetId="9">#REF!</definedName>
    <definedName name="PAV" localSheetId="4">#REF!</definedName>
    <definedName name="PAV">#REF!</definedName>
    <definedName name="PAV_2" localSheetId="9">#REF!</definedName>
    <definedName name="PAV_2" localSheetId="4">#REF!</definedName>
    <definedName name="PAV_2">#REF!</definedName>
    <definedName name="PAV_MAR94" localSheetId="9">#REF!</definedName>
    <definedName name="PAV_MAR94" localSheetId="4">#REF!</definedName>
    <definedName name="PAV_MAR94">#REF!</definedName>
    <definedName name="PAVI" localSheetId="9">#REF!+#REF!</definedName>
    <definedName name="PAVI" localSheetId="4">#REF!+#REF!</definedName>
    <definedName name="PAVI">#REF!+#REF!</definedName>
    <definedName name="Pavi2" localSheetId="9">#REF!</definedName>
    <definedName name="Pavi2" localSheetId="4">#REF!</definedName>
    <definedName name="Pavi2">#REF!</definedName>
    <definedName name="PCCARR" localSheetId="9">[2]SERVIÇOS!#REF!</definedName>
    <definedName name="PCCARR" localSheetId="4">[2]SERVIÇOS!#REF!</definedName>
    <definedName name="PCCARR">[2]SERVIÇOS!#REF!</definedName>
    <definedName name="PCDF" localSheetId="9">[2]SERVIÇOS!#REF!</definedName>
    <definedName name="PCDF" localSheetId="4">[2]SERVIÇOS!#REF!</definedName>
    <definedName name="PCDF">[2]SERVIÇOS!#REF!</definedName>
    <definedName name="PCS" localSheetId="9">[2]SERVIÇOS!#REF!</definedName>
    <definedName name="PCS" localSheetId="4">[2]SERVIÇOS!#REF!</definedName>
    <definedName name="PCS">[2]SERVIÇOS!#REF!</definedName>
    <definedName name="PCSA" localSheetId="9">[2]SERVIÇOS!#REF!</definedName>
    <definedName name="PCSA" localSheetId="4">[2]SERVIÇOS!#REF!</definedName>
    <definedName name="PCSA">[2]SERVIÇOS!#REF!</definedName>
    <definedName name="PCST" localSheetId="9">[2]SERVIÇOS!#REF!</definedName>
    <definedName name="PCST" localSheetId="4">[2]SERVIÇOS!#REF!</definedName>
    <definedName name="PCST">[2]SERVIÇOS!#REF!</definedName>
    <definedName name="PDE" localSheetId="9">#REF!</definedName>
    <definedName name="PDE" localSheetId="4">#REF!</definedName>
    <definedName name="PDE">#REF!</definedName>
    <definedName name="PDM">[1]DADOS!$C$13</definedName>
    <definedName name="pedre" localSheetId="9">#REF!</definedName>
    <definedName name="pedre" localSheetId="4">#REF!</definedName>
    <definedName name="pedre">#REF!</definedName>
    <definedName name="PEDREIRA" localSheetId="9">#REF!</definedName>
    <definedName name="PEDREIRA" localSheetId="4">#REF!</definedName>
    <definedName name="PEDREIRA">#REF!</definedName>
    <definedName name="PEMN" localSheetId="9">[2]SERVIÇOS!#REF!</definedName>
    <definedName name="PEMN" localSheetId="4">[2]SERVIÇOS!#REF!</definedName>
    <definedName name="PEMN">[2]SERVIÇOS!#REF!</definedName>
    <definedName name="PEN" localSheetId="9">[2]SERVIÇOS!#REF!</definedName>
    <definedName name="PEN" localSheetId="4">[2]SERVIÇOS!#REF!</definedName>
    <definedName name="PEN">[2]SERVIÇOS!#REF!</definedName>
    <definedName name="per" localSheetId="9">'[26]Qd.11-Orçamento'!#REF!</definedName>
    <definedName name="per" localSheetId="4">'[26]Qd.11-Orçamento'!#REF!</definedName>
    <definedName name="per">'[26]Qd.11-Orçamento'!#REF!</definedName>
    <definedName name="perp" localSheetId="9">#REF!</definedName>
    <definedName name="perp" localSheetId="4">#REF!</definedName>
    <definedName name="perp">#REF!</definedName>
    <definedName name="pesquisa" localSheetId="9">#REF!</definedName>
    <definedName name="pesquisa" localSheetId="4">#REF!</definedName>
    <definedName name="pesquisa">#REF!</definedName>
    <definedName name="PGP" localSheetId="9">[2]SERVIÇOS!#REF!</definedName>
    <definedName name="PGP" localSheetId="4">[2]SERVIÇOS!#REF!</definedName>
    <definedName name="PGP">[2]SERVIÇOS!#REF!</definedName>
    <definedName name="PLA" localSheetId="9">[2]SERVIÇOS!#REF!</definedName>
    <definedName name="PLA" localSheetId="4">[2]SERVIÇOS!#REF!</definedName>
    <definedName name="PLA">[2]SERVIÇOS!#REF!</definedName>
    <definedName name="plano" localSheetId="9">#REF!</definedName>
    <definedName name="plano" localSheetId="4">#REF!</definedName>
    <definedName name="plano">#REF!</definedName>
    <definedName name="PLT" localSheetId="9">[2]SERVIÇOS!#REF!</definedName>
    <definedName name="PLT" localSheetId="4">[2]SERVIÇOS!#REF!</definedName>
    <definedName name="PLT">[2]SERVIÇOS!#REF!</definedName>
    <definedName name="PLVC" localSheetId="9">[2]SERVIÇOS!#REF!</definedName>
    <definedName name="PLVC" localSheetId="4">[2]SERVIÇOS!#REF!</definedName>
    <definedName name="PLVC">[2]SERVIÇOS!#REF!</definedName>
    <definedName name="PLVD" localSheetId="9">[2]SERVIÇOS!#REF!</definedName>
    <definedName name="PLVD" localSheetId="4">[2]SERVIÇOS!#REF!</definedName>
    <definedName name="PLVD">[2]SERVIÇOS!#REF!</definedName>
    <definedName name="PMBQ" localSheetId="9">[2]SERVIÇOS!#REF!</definedName>
    <definedName name="PMBQ" localSheetId="4">[2]SERVIÇOS!#REF!</definedName>
    <definedName name="PMBQ">[2]SERVIÇOS!#REF!</definedName>
    <definedName name="PMBQA" localSheetId="9">[2]SERVIÇOS!#REF!</definedName>
    <definedName name="PMBQA" localSheetId="4">[2]SERVIÇOS!#REF!</definedName>
    <definedName name="PMBQA">[2]SERVIÇOS!#REF!</definedName>
    <definedName name="PMBQT" localSheetId="9">[2]SERVIÇOS!#REF!</definedName>
    <definedName name="PMBQT" localSheetId="4">[2]SERVIÇOS!#REF!</definedName>
    <definedName name="PMBQT">[2]SERVIÇOS!#REF!</definedName>
    <definedName name="PPEN" localSheetId="9">[2]SERVIÇOS!#REF!</definedName>
    <definedName name="PPEN" localSheetId="4">[2]SERVIÇOS!#REF!</definedName>
    <definedName name="PPEN">[2]SERVIÇOS!#REF!</definedName>
    <definedName name="PPLA" localSheetId="9">[2]SERVIÇOS!#REF!</definedName>
    <definedName name="PPLA" localSheetId="4">[2]SERVIÇOS!#REF!</definedName>
    <definedName name="PPLA">[2]SERVIÇOS!#REF!</definedName>
    <definedName name="PPLT" localSheetId="9">[2]SERVIÇOS!#REF!</definedName>
    <definedName name="PPLT" localSheetId="4">[2]SERVIÇOS!#REF!</definedName>
    <definedName name="PPLT">[2]SERVIÇOS!#REF!</definedName>
    <definedName name="PRBQ" localSheetId="9">[2]SERVIÇOS!#REF!</definedName>
    <definedName name="PRBQ" localSheetId="4">[2]SERVIÇOS!#REF!</definedName>
    <definedName name="PRBQ">[2]SERVIÇOS!#REF!</definedName>
    <definedName name="PRCC" localSheetId="9">[2]SERVIÇOS!#REF!</definedName>
    <definedName name="PRCC" localSheetId="4">[2]SERVIÇOS!#REF!</definedName>
    <definedName name="PRCC">[2]SERVIÇOS!#REF!</definedName>
    <definedName name="PRDM" localSheetId="9">[2]SERVIÇOS!#REF!</definedName>
    <definedName name="PRDM" localSheetId="4">[2]SERVIÇOS!#REF!</definedName>
    <definedName name="PRDM">[2]SERVIÇOS!#REF!</definedName>
    <definedName name="PRE" localSheetId="9">#REF!</definedName>
    <definedName name="PRE" localSheetId="4">#REF!</definedName>
    <definedName name="PRE">#REF!</definedName>
    <definedName name="PRECP" localSheetId="9">[2]SERVIÇOS!#REF!</definedName>
    <definedName name="PRECP" localSheetId="4">[2]SERVIÇOS!#REF!</definedName>
    <definedName name="PRECP">[2]SERVIÇOS!#REF!</definedName>
    <definedName name="PREGO">[1]DADOS!$C$18</definedName>
    <definedName name="Print_Area_MI" localSheetId="9">#REF!</definedName>
    <definedName name="Print_Area_MI" localSheetId="4">#REF!</definedName>
    <definedName name="Print_Area_MI">#REF!</definedName>
    <definedName name="Print_Titles_MI" localSheetId="9">#REF!</definedName>
    <definedName name="Print_Titles_MI" localSheetId="4">#REF!</definedName>
    <definedName name="Print_Titles_MI">#REF!</definedName>
    <definedName name="PRM1C" localSheetId="9">[2]SERVIÇOS!#REF!</definedName>
    <definedName name="PRM1C" localSheetId="4">[2]SERVIÇOS!#REF!</definedName>
    <definedName name="PRM1C">[2]SERVIÇOS!#REF!</definedName>
    <definedName name="PRPA" localSheetId="9">[2]SERVIÇOS!#REF!</definedName>
    <definedName name="PRPA" localSheetId="4">[2]SERVIÇOS!#REF!</definedName>
    <definedName name="PRPA">[2]SERVIÇOS!#REF!</definedName>
    <definedName name="PRPL" localSheetId="9">[2]SERVIÇOS!#REF!</definedName>
    <definedName name="PRPL" localSheetId="4">[2]SERVIÇOS!#REF!</definedName>
    <definedName name="PRPL">[2]SERVIÇOS!#REF!</definedName>
    <definedName name="PRPT" localSheetId="9">[2]SERVIÇOS!#REF!</definedName>
    <definedName name="PRPT" localSheetId="4">[2]SERVIÇOS!#REF!</definedName>
    <definedName name="PRPT">[2]SERVIÇOS!#REF!</definedName>
    <definedName name="PRR1C" localSheetId="9">[2]SERVIÇOS!#REF!</definedName>
    <definedName name="PRR1C" localSheetId="4">[2]SERVIÇOS!#REF!</definedName>
    <definedName name="PRR1C">[2]SERVIÇOS!#REF!</definedName>
    <definedName name="PRRP" localSheetId="9">[2]SERVIÇOS!#REF!</definedName>
    <definedName name="PRRP" localSheetId="4">[2]SERVIÇOS!#REF!</definedName>
    <definedName name="PRRP">[2]SERVIÇOS!#REF!</definedName>
    <definedName name="PST" localSheetId="9">[2]SERVIÇOS!#REF!</definedName>
    <definedName name="PST" localSheetId="4">[2]SERVIÇOS!#REF!</definedName>
    <definedName name="PST">[2]SERVIÇOS!#REF!</definedName>
    <definedName name="PTBA" localSheetId="9">[2]SERVIÇOS!#REF!</definedName>
    <definedName name="PTBA" localSheetId="4">[2]SERVIÇOS!#REF!</definedName>
    <definedName name="PTBA">[2]SERVIÇOS!#REF!</definedName>
    <definedName name="PTBT" localSheetId="9">[2]SERVIÇOS!#REF!</definedName>
    <definedName name="PTBT" localSheetId="4">[2]SERVIÇOS!#REF!</definedName>
    <definedName name="PTBT">[2]SERVIÇOS!#REF!</definedName>
    <definedName name="PTCAP20" localSheetId="9">[2]SERVIÇOS!#REF!</definedName>
    <definedName name="PTCAP20" localSheetId="4">[2]SERVIÇOS!#REF!</definedName>
    <definedName name="PTCAP20">[2]SERVIÇOS!#REF!</definedName>
    <definedName name="PTCM30" localSheetId="9">[2]SERVIÇOS!#REF!</definedName>
    <definedName name="PTCM30" localSheetId="4">[2]SERVIÇOS!#REF!</definedName>
    <definedName name="PTCM30">[2]SERVIÇOS!#REF!</definedName>
    <definedName name="PTCM30IMP" localSheetId="9">'[2]AQ TR MB'!#REF!</definedName>
    <definedName name="PTCM30IMP" localSheetId="4">'[2]AQ TR MB'!#REF!</definedName>
    <definedName name="PTCM30IMP">'[2]AQ TR MB'!#REF!</definedName>
    <definedName name="PTEMULCS" localSheetId="9">'[2]AQ TR MB'!#REF!</definedName>
    <definedName name="PTEMULCS" localSheetId="4">'[2]AQ TR MB'!#REF!</definedName>
    <definedName name="PTEMULCS">'[2]AQ TR MB'!#REF!</definedName>
    <definedName name="PTEMULTSS" localSheetId="9">'[2]AQ TR MB'!#REF!</definedName>
    <definedName name="PTEMULTSS" localSheetId="4">'[2]AQ TR MB'!#REF!</definedName>
    <definedName name="PTEMULTSS">'[2]AQ TR MB'!#REF!</definedName>
    <definedName name="PTLCB10" localSheetId="9">[2]SERVIÇOS!#REF!</definedName>
    <definedName name="PTLCB10" localSheetId="4">[2]SERVIÇOS!#REF!</definedName>
    <definedName name="PTLCB10">[2]SERVIÇOS!#REF!</definedName>
    <definedName name="PTRM1C" localSheetId="9">[2]SERVIÇOS!#REF!</definedName>
    <definedName name="PTRM1C" localSheetId="4">[2]SERVIÇOS!#REF!</definedName>
    <definedName name="PTRM1C">[2]SERVIÇOS!#REF!</definedName>
    <definedName name="PTRR1C" localSheetId="9">[2]SERVIÇOS!#REF!</definedName>
    <definedName name="PTRR1C" localSheetId="4">[2]SERVIÇOS!#REF!</definedName>
    <definedName name="PTRR1C">[2]SERVIÇOS!#REF!</definedName>
    <definedName name="PTRR1CST" localSheetId="9">'[2]AQ TR MB'!#REF!</definedName>
    <definedName name="PTRR1CST" localSheetId="4">'[2]AQ TR MB'!#REF!</definedName>
    <definedName name="PTRR1CST">'[2]AQ TR MB'!#REF!</definedName>
    <definedName name="PTSD" localSheetId="9">[2]SERVIÇOS!#REF!</definedName>
    <definedName name="PTSD" localSheetId="4">[2]SERVIÇOS!#REF!</definedName>
    <definedName name="PTSD">[2]SERVIÇOS!#REF!</definedName>
    <definedName name="PTSD2" localSheetId="9">[2]SERVIÇOS!#REF!</definedName>
    <definedName name="PTSD2" localSheetId="4">[2]SERVIÇOS!#REF!</definedName>
    <definedName name="PTSD2">[2]SERVIÇOS!#REF!</definedName>
    <definedName name="PUPA" localSheetId="9">#REF!</definedName>
    <definedName name="PUPA" localSheetId="4">#REF!</definedName>
    <definedName name="PUPA">#REF!</definedName>
    <definedName name="PUPJ" localSheetId="9">#REF!</definedName>
    <definedName name="PUPJ" localSheetId="4">#REF!</definedName>
    <definedName name="PUPJ">#REF!</definedName>
    <definedName name="pz" localSheetId="9">#REF!</definedName>
    <definedName name="pz" localSheetId="4">#REF!</definedName>
    <definedName name="pz">#REF!</definedName>
    <definedName name="qq" localSheetId="4">#REF!</definedName>
    <definedName name="qqq" localSheetId="4">#REF!</definedName>
    <definedName name="QUANT_acumu" localSheetId="9">#REF!</definedName>
    <definedName name="QUANT_acumu" localSheetId="4">#REF!</definedName>
    <definedName name="QUANT_acumu">#REF!</definedName>
    <definedName name="RBQ" localSheetId="9">[2]SERVIÇOS!#REF!</definedName>
    <definedName name="RBQ" localSheetId="4">[2]SERVIÇOS!#REF!</definedName>
    <definedName name="RBQ">[2]SERVIÇOS!#REF!</definedName>
    <definedName name="RBV">[27]Teor!$C$3:$C$7</definedName>
    <definedName name="RCC" localSheetId="9">[2]SERVIÇOS!#REF!</definedName>
    <definedName name="RCC" localSheetId="4">[2]SERVIÇOS!#REF!</definedName>
    <definedName name="RCC">[2]SERVIÇOS!#REF!</definedName>
    <definedName name="RDM" localSheetId="9">[2]SERVIÇOS!#REF!</definedName>
    <definedName name="RDM" localSheetId="4">[2]SERVIÇOS!#REF!</definedName>
    <definedName name="RDM">[2]SERVIÇOS!#REF!</definedName>
    <definedName name="rea" localSheetId="9">#REF!</definedName>
    <definedName name="rea" localSheetId="4">#REF!</definedName>
    <definedName name="rea">#REF!</definedName>
    <definedName name="REBOQUE" localSheetId="9">#REF!</definedName>
    <definedName name="REBOQUE" localSheetId="4">#REF!</definedName>
    <definedName name="REBOQUE">#REF!</definedName>
    <definedName name="rec10c" localSheetId="9">#REF!</definedName>
    <definedName name="rec10c" localSheetId="4">#REF!</definedName>
    <definedName name="rec10c">#REF!</definedName>
    <definedName name="rec11c" localSheetId="9">#REF!</definedName>
    <definedName name="rec11c" localSheetId="4">#REF!</definedName>
    <definedName name="rec11c">#REF!</definedName>
    <definedName name="rec12c" localSheetId="9">#REF!</definedName>
    <definedName name="rec12c" localSheetId="4">#REF!</definedName>
    <definedName name="rec12c">#REF!</definedName>
    <definedName name="rec13c" localSheetId="9">#REF!</definedName>
    <definedName name="rec13c" localSheetId="4">#REF!</definedName>
    <definedName name="rec13c">#REF!</definedName>
    <definedName name="rec14c" localSheetId="9">#REF!</definedName>
    <definedName name="rec14c" localSheetId="4">#REF!</definedName>
    <definedName name="rec14c">#REF!</definedName>
    <definedName name="rec93c" localSheetId="9">#REF!</definedName>
    <definedName name="rec93c" localSheetId="4">#REF!</definedName>
    <definedName name="rec93c">#REF!</definedName>
    <definedName name="rec94c" localSheetId="9">#REF!</definedName>
    <definedName name="rec94c" localSheetId="4">#REF!</definedName>
    <definedName name="rec94c">#REF!</definedName>
    <definedName name="rec99c" localSheetId="9">#REF!</definedName>
    <definedName name="rec99c" localSheetId="4">#REF!</definedName>
    <definedName name="rec99c">#REF!</definedName>
    <definedName name="rech85c" localSheetId="9">#REF!</definedName>
    <definedName name="rech85c" localSheetId="4">#REF!</definedName>
    <definedName name="rech85c">#REF!</definedName>
    <definedName name="rech9c" localSheetId="9">#REF!</definedName>
    <definedName name="rech9c" localSheetId="4">#REF!</definedName>
    <definedName name="rech9c">#REF!</definedName>
    <definedName name="Recorder" localSheetId="9">#REF!</definedName>
    <definedName name="Recorder" localSheetId="4">#REF!</definedName>
    <definedName name="Recorder">#REF!</definedName>
    <definedName name="RECP" localSheetId="9">[2]SERVIÇOS!#REF!</definedName>
    <definedName name="RECP" localSheetId="4">[2]SERVIÇOS!#REF!</definedName>
    <definedName name="RECP">[2]SERVIÇOS!#REF!</definedName>
    <definedName name="ref" localSheetId="9">'[23]Tab. Consultoria Jan-11'!#REF!</definedName>
    <definedName name="ref" localSheetId="4">'[23]Tab. Consultoria Jan-11'!#REF!</definedName>
    <definedName name="ref">'[23]Tab. Consultoria Jan-11'!#REF!</definedName>
    <definedName name="refdt" localSheetId="9">#REF!</definedName>
    <definedName name="refdt" localSheetId="4">#REF!</definedName>
    <definedName name="refdt">#REF!</definedName>
    <definedName name="REGULA" localSheetId="9">#REF!</definedName>
    <definedName name="REGULA" localSheetId="4">#REF!</definedName>
    <definedName name="REGULA">#REF!</definedName>
    <definedName name="REMOÇÃO" localSheetId="9">#REF!</definedName>
    <definedName name="REMOÇÃO" localSheetId="4">#REF!</definedName>
    <definedName name="REMOÇÃO">#REF!</definedName>
    <definedName name="reperf" localSheetId="9">#REF!</definedName>
    <definedName name="reperf" localSheetId="4">#REF!</definedName>
    <definedName name="reperf">#REF!</definedName>
    <definedName name="RES" localSheetId="9">[2]SERVIÇOS!#REF!</definedName>
    <definedName name="RES" localSheetId="4">[2]SERVIÇOS!#REF!</definedName>
    <definedName name="RES">[2]SERVIÇOS!#REF!</definedName>
    <definedName name="RESP" localSheetId="9">[2]ORÇAMENTO!#REF!</definedName>
    <definedName name="RESP" localSheetId="4">[2]ORÇAMENTO!#REF!</definedName>
    <definedName name="RESP">[2]ORÇAMENTO!#REF!</definedName>
    <definedName name="RESUMO" localSheetId="15">RESUMO</definedName>
    <definedName name="RESUMO">'Cronograma Financeiro'!RESUMO</definedName>
    <definedName name="REV" localSheetId="9">#REF!</definedName>
    <definedName name="REV" localSheetId="4">#REF!</definedName>
    <definedName name="REV">#REF!</definedName>
    <definedName name="RM1C" localSheetId="9">[2]SERVIÇOS!#REF!</definedName>
    <definedName name="RM1C" localSheetId="4">[2]SERVIÇOS!#REF!</definedName>
    <definedName name="RM1C">[2]SERVIÇOS!#REF!</definedName>
    <definedName name="RMA" localSheetId="9">'[12]PRO-08'!#REF!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9">[2]SERVIÇOS!#REF!</definedName>
    <definedName name="RPA" localSheetId="4">[2]SERVIÇOS!#REF!</definedName>
    <definedName name="RPA">[2]SERVIÇOS!#REF!</definedName>
    <definedName name="RPL" localSheetId="9">[2]SERVIÇOS!#REF!</definedName>
    <definedName name="RPL" localSheetId="4">[2]SERVIÇOS!#REF!</definedName>
    <definedName name="RPL">[2]SERVIÇOS!#REF!</definedName>
    <definedName name="RPS" localSheetId="9">[2]SERVIÇOS!#REF!</definedName>
    <definedName name="RPS" localSheetId="4">[2]SERVIÇOS!#REF!</definedName>
    <definedName name="RPS">[2]SERVIÇOS!#REF!</definedName>
    <definedName name="RPT" localSheetId="9">[2]SERVIÇOS!#REF!</definedName>
    <definedName name="RPT" localSheetId="4">[2]SERVIÇOS!#REF!</definedName>
    <definedName name="RPT">[2]SERVIÇOS!#REF!</definedName>
    <definedName name="RPZ" localSheetId="9">[2]SERVIÇOS!#REF!</definedName>
    <definedName name="RPZ" localSheetId="4">[2]SERVIÇOS!#REF!</definedName>
    <definedName name="RPZ">[2]SERVIÇOS!#REF!</definedName>
    <definedName name="RR_2C" localSheetId="9">#REF!</definedName>
    <definedName name="RR_2C" localSheetId="4">#REF!</definedName>
    <definedName name="RR_2C">#REF!</definedName>
    <definedName name="RR1C" localSheetId="9">[2]SERVIÇOS!#REF!</definedName>
    <definedName name="RR1C" localSheetId="4">[2]SERVIÇOS!#REF!</definedName>
    <definedName name="RR1C">[2]SERVIÇOS!#REF!</definedName>
    <definedName name="RR2C">[1]DADOS!$C$32</definedName>
    <definedName name="RRP" localSheetId="9">[2]SERVIÇOS!#REF!</definedName>
    <definedName name="RRP" localSheetId="4">[2]SERVIÇOS!#REF!</definedName>
    <definedName name="RRP">[2]SERVIÇOS!#REF!</definedName>
    <definedName name="RRQ" localSheetId="9">[2]SERVIÇOS!#REF!</definedName>
    <definedName name="RRQ" localSheetId="4">[2]SERVIÇOS!#REF!</definedName>
    <definedName name="RRQ">[2]SERVIÇOS!#REF!</definedName>
    <definedName name="salario">'[29]CUSTO HORÁRIO'!$H$3</definedName>
    <definedName name="scon" localSheetId="9">#REF!</definedName>
    <definedName name="scon" localSheetId="4">#REF!</definedName>
    <definedName name="scon">#REF!</definedName>
    <definedName name="SE2_4" localSheetId="4">#REF!</definedName>
    <definedName name="SE2_6" localSheetId="4">#REF!</definedName>
    <definedName name="SEG" localSheetId="9">#REF!</definedName>
    <definedName name="SEG" localSheetId="4">#REF!</definedName>
    <definedName name="SEG">#REF!</definedName>
    <definedName name="Segmento">'[20]Custos Unitarios'!$A$7</definedName>
    <definedName name="SERVI">[30]Serviços!$A$3:$F$1403</definedName>
    <definedName name="Serviços" localSheetId="9">#REF!</definedName>
    <definedName name="Serviços" localSheetId="4">#REF!</definedName>
    <definedName name="Serviços">#REF!</definedName>
    <definedName name="SET94_3" localSheetId="9">[3]Consultoria!#REF!</definedName>
    <definedName name="SET94_3" localSheetId="4">[3]Consultoria!#REF!</definedName>
    <definedName name="SET94_3">[3]Consultoria!#REF!</definedName>
    <definedName name="SET95_3" localSheetId="9">[3]Consultoria!#REF!</definedName>
    <definedName name="SET95_3" localSheetId="4">[3]Consultoria!#REF!</definedName>
    <definedName name="SET95_3">[3]Consultoria!#REF!</definedName>
    <definedName name="SET96_3" localSheetId="9">[3]Consultoria!#REF!</definedName>
    <definedName name="SET96_3" localSheetId="4">[3]Consultoria!#REF!</definedName>
    <definedName name="SET96_3">[3]Consultoria!#REF!</definedName>
    <definedName name="SET97_3" localSheetId="9">[3]Consultoria!#REF!</definedName>
    <definedName name="SET97_3" localSheetId="4">[3]Consultoria!#REF!</definedName>
    <definedName name="SET97_3">[3]Consultoria!#REF!</definedName>
    <definedName name="SET98_3" localSheetId="9">[3]Consultoria!#REF!</definedName>
    <definedName name="SET98_3" localSheetId="4">[3]Consultoria!#REF!</definedName>
    <definedName name="SET98_3">[3]Consultoria!#REF!</definedName>
    <definedName name="SET99_3" localSheetId="9">[3]Consultoria!#REF!</definedName>
    <definedName name="SET99_3" localSheetId="4">[3]Consultoria!#REF!</definedName>
    <definedName name="SET99_3">[3]Consultoria!#REF!</definedName>
    <definedName name="SIH" localSheetId="9">#REF!</definedName>
    <definedName name="SIH" localSheetId="4">#REF!</definedName>
    <definedName name="SIH">#REF!</definedName>
    <definedName name="SINALI" localSheetId="9">#REF!</definedName>
    <definedName name="SINALI" localSheetId="4">#REF!</definedName>
    <definedName name="SINALI">#REF!</definedName>
    <definedName name="SIV" localSheetId="9">#REF!</definedName>
    <definedName name="SIV" localSheetId="4">#REF!</definedName>
    <definedName name="SIV">#REF!</definedName>
    <definedName name="SOLOS" localSheetId="9">[11]PRECORC.XLS!#REF!</definedName>
    <definedName name="SOLOS" localSheetId="4">[11]PRECORC.XLS!#REF!</definedName>
    <definedName name="SOLOS">[11]PRECORC.XLS!#REF!</definedName>
    <definedName name="SOMA1" localSheetId="9">[2]ORÇAMENTO!#REF!</definedName>
    <definedName name="SOMA1" localSheetId="4">[2]ORÇAMENTO!#REF!</definedName>
    <definedName name="SOMA1">[2]ORÇAMENTO!#REF!</definedName>
    <definedName name="SOMA2" localSheetId="9">[2]ORÇAMENTO!#REF!</definedName>
    <definedName name="SOMA2" localSheetId="4">[2]ORÇAMENTO!#REF!</definedName>
    <definedName name="SOMA2">[2]ORÇAMENTO!#REF!</definedName>
    <definedName name="SOMA3" localSheetId="9">[2]ORÇAMENTO!#REF!</definedName>
    <definedName name="SOMA3" localSheetId="4">[2]ORÇAMENTO!#REF!</definedName>
    <definedName name="SOMA3">[2]ORÇAMENTO!#REF!</definedName>
    <definedName name="SOMA4" localSheetId="9">[2]ORÇAMENTO!#REF!</definedName>
    <definedName name="SOMA4" localSheetId="4">[2]ORÇAMENTO!#REF!</definedName>
    <definedName name="SOMA4">[2]ORÇAMENTO!#REF!</definedName>
    <definedName name="SOMA5" localSheetId="9">[2]ORÇAMENTO!#REF!</definedName>
    <definedName name="SOMA5" localSheetId="4">[2]ORÇAMENTO!#REF!</definedName>
    <definedName name="SOMA5">[2]ORÇAMENTO!#REF!</definedName>
    <definedName name="ST" localSheetId="9">[2]SERVIÇOS!#REF!</definedName>
    <definedName name="ST" localSheetId="4">[2]SERVIÇOS!#REF!</definedName>
    <definedName name="ST">[2]SERVIÇOS!#REF!</definedName>
    <definedName name="stre" localSheetId="9">#REF!</definedName>
    <definedName name="stre" localSheetId="4">#REF!</definedName>
    <definedName name="stre">#REF!</definedName>
    <definedName name="SUB">[1]DADOS!$B$4</definedName>
    <definedName name="SUBTOT" localSheetId="9">[2]ORÇAMENTO!#REF!</definedName>
    <definedName name="SUBTOT" localSheetId="4">[2]ORÇAMENTO!#REF!</definedName>
    <definedName name="SUBTOT">[2]ORÇAMENTO!#REF!</definedName>
    <definedName name="Subtrecho">'[20]Custos Unitarios'!$A$6</definedName>
    <definedName name="SUP_MAR94" localSheetId="9">#REF!</definedName>
    <definedName name="SUP_MAR94" localSheetId="4">#REF!</definedName>
    <definedName name="SUP_MAR94">#REF!</definedName>
    <definedName name="SUPERIOR" localSheetId="9">[11]PRECORC.XLS!#REF!</definedName>
    <definedName name="SUPERIOR" localSheetId="4">[11]PRECORC.XLS!#REF!</definedName>
    <definedName name="SUPERIOR">[11]PRECORC.XLS!#REF!</definedName>
    <definedName name="t" localSheetId="9">#REF!</definedName>
    <definedName name="t" localSheetId="4">#REF!</definedName>
    <definedName name="t">#REF!</definedName>
    <definedName name="t000c" localSheetId="9">#REF!</definedName>
    <definedName name="t000c" localSheetId="4">#REF!</definedName>
    <definedName name="t000c">#REF!</definedName>
    <definedName name="t000d" localSheetId="9">#REF!</definedName>
    <definedName name="t000d" localSheetId="4">#REF!</definedName>
    <definedName name="t000d">#REF!</definedName>
    <definedName name="t301c" localSheetId="9">#REF!</definedName>
    <definedName name="t301c" localSheetId="4">#REF!</definedName>
    <definedName name="t301c">#REF!</definedName>
    <definedName name="t301d" localSheetId="9">#REF!</definedName>
    <definedName name="t301d" localSheetId="4">#REF!</definedName>
    <definedName name="t301d">#REF!</definedName>
    <definedName name="t302c" localSheetId="9">#REF!</definedName>
    <definedName name="t302c" localSheetId="4">#REF!</definedName>
    <definedName name="t302c">#REF!</definedName>
    <definedName name="t302d" localSheetId="9">#REF!</definedName>
    <definedName name="t302d" localSheetId="4">#REF!</definedName>
    <definedName name="t302d">#REF!</definedName>
    <definedName name="t303c" localSheetId="9">#REF!</definedName>
    <definedName name="t303c" localSheetId="4">#REF!</definedName>
    <definedName name="t303c">#REF!</definedName>
    <definedName name="t303d" localSheetId="9">#REF!</definedName>
    <definedName name="t303d" localSheetId="4">#REF!</definedName>
    <definedName name="t303d">#REF!</definedName>
    <definedName name="t311c" localSheetId="9">#REF!</definedName>
    <definedName name="t311c" localSheetId="4">#REF!</definedName>
    <definedName name="t311c">#REF!</definedName>
    <definedName name="t311d" localSheetId="9">#REF!</definedName>
    <definedName name="t311d" localSheetId="4">#REF!</definedName>
    <definedName name="t311d">#REF!</definedName>
    <definedName name="t312c" localSheetId="9">#REF!</definedName>
    <definedName name="t312c" localSheetId="4">#REF!</definedName>
    <definedName name="t312c">#REF!</definedName>
    <definedName name="t312d" localSheetId="9">#REF!</definedName>
    <definedName name="t312d" localSheetId="4">#REF!</definedName>
    <definedName name="t312d">#REF!</definedName>
    <definedName name="t313c" localSheetId="9">#REF!</definedName>
    <definedName name="t313c" localSheetId="4">#REF!</definedName>
    <definedName name="t313c">#REF!</definedName>
    <definedName name="t313d" localSheetId="9">#REF!</definedName>
    <definedName name="t313d" localSheetId="4">#REF!</definedName>
    <definedName name="t313d">#REF!</definedName>
    <definedName name="t314c" localSheetId="9">#REF!</definedName>
    <definedName name="t314c" localSheetId="4">#REF!</definedName>
    <definedName name="t314c">#REF!</definedName>
    <definedName name="t314d" localSheetId="9">#REF!</definedName>
    <definedName name="t314d" localSheetId="4">#REF!</definedName>
    <definedName name="t314d">#REF!</definedName>
    <definedName name="t401c" localSheetId="9">#REF!</definedName>
    <definedName name="t401c" localSheetId="4">#REF!</definedName>
    <definedName name="t401c">#REF!</definedName>
    <definedName name="t401d" localSheetId="9">#REF!</definedName>
    <definedName name="t401d" localSheetId="4">#REF!</definedName>
    <definedName name="t401d">#REF!</definedName>
    <definedName name="t501c" localSheetId="9">#REF!</definedName>
    <definedName name="t501c" localSheetId="4">#REF!</definedName>
    <definedName name="t501c">#REF!</definedName>
    <definedName name="t501d" localSheetId="9">#REF!</definedName>
    <definedName name="t501d" localSheetId="4">#REF!</definedName>
    <definedName name="t501d">#REF!</definedName>
    <definedName name="t511c" localSheetId="9">#REF!</definedName>
    <definedName name="t511c" localSheetId="4">#REF!</definedName>
    <definedName name="t511c">#REF!</definedName>
    <definedName name="t511d" localSheetId="9">#REF!</definedName>
    <definedName name="t511d" localSheetId="4">#REF!</definedName>
    <definedName name="t511d">#REF!</definedName>
    <definedName name="t512c" localSheetId="9">#REF!</definedName>
    <definedName name="t512c" localSheetId="4">#REF!</definedName>
    <definedName name="t512c">#REF!</definedName>
    <definedName name="t512d" localSheetId="9">#REF!</definedName>
    <definedName name="t512d" localSheetId="4">#REF!</definedName>
    <definedName name="t512d">#REF!</definedName>
    <definedName name="t601c" localSheetId="9">#REF!</definedName>
    <definedName name="t601c" localSheetId="4">#REF!</definedName>
    <definedName name="t601c">#REF!</definedName>
    <definedName name="t601d" localSheetId="9">#REF!</definedName>
    <definedName name="t601d" localSheetId="4">#REF!</definedName>
    <definedName name="t601d">#REF!</definedName>
    <definedName name="t602c" localSheetId="9">#REF!</definedName>
    <definedName name="t602c" localSheetId="4">#REF!</definedName>
    <definedName name="t602c">#REF!</definedName>
    <definedName name="t602d" localSheetId="9">#REF!</definedName>
    <definedName name="t602d" localSheetId="4">#REF!</definedName>
    <definedName name="t602d">#REF!</definedName>
    <definedName name="t603c" localSheetId="9">#REF!</definedName>
    <definedName name="t603c" localSheetId="4">#REF!</definedName>
    <definedName name="t603c">#REF!</definedName>
    <definedName name="t603d" localSheetId="9">#REF!</definedName>
    <definedName name="t603d" localSheetId="4">#REF!</definedName>
    <definedName name="t603d">#REF!</definedName>
    <definedName name="t604c" localSheetId="9">#REF!</definedName>
    <definedName name="t604c" localSheetId="4">#REF!</definedName>
    <definedName name="t604c">#REF!</definedName>
    <definedName name="t604d" localSheetId="9">#REF!</definedName>
    <definedName name="t604d" localSheetId="4">#REF!</definedName>
    <definedName name="t604d">#REF!</definedName>
    <definedName name="t605c" localSheetId="9">#REF!</definedName>
    <definedName name="t605c" localSheetId="4">#REF!</definedName>
    <definedName name="t605c">#REF!</definedName>
    <definedName name="t605d" localSheetId="9">#REF!</definedName>
    <definedName name="t605d" localSheetId="4">#REF!</definedName>
    <definedName name="t605d">#REF!</definedName>
    <definedName name="t606c" localSheetId="9">#REF!</definedName>
    <definedName name="t606c" localSheetId="4">#REF!</definedName>
    <definedName name="t606c">#REF!</definedName>
    <definedName name="t606d" localSheetId="9">#REF!</definedName>
    <definedName name="t606d" localSheetId="4">#REF!</definedName>
    <definedName name="t606d">#REF!</definedName>
    <definedName name="t607c" localSheetId="9">#REF!</definedName>
    <definedName name="t607c" localSheetId="4">#REF!</definedName>
    <definedName name="t607c">#REF!</definedName>
    <definedName name="t607d" localSheetId="9">#REF!</definedName>
    <definedName name="t607d" localSheetId="4">#REF!</definedName>
    <definedName name="t607d">#REF!</definedName>
    <definedName name="t608c" localSheetId="9">#REF!</definedName>
    <definedName name="t608c" localSheetId="4">#REF!</definedName>
    <definedName name="t608c">#REF!</definedName>
    <definedName name="t608d" localSheetId="9">#REF!</definedName>
    <definedName name="t608d" localSheetId="4">#REF!</definedName>
    <definedName name="t608d">#REF!</definedName>
    <definedName name="t609c" localSheetId="9">#REF!</definedName>
    <definedName name="t609c" localSheetId="4">#REF!</definedName>
    <definedName name="t609c">#REF!</definedName>
    <definedName name="t609d" localSheetId="9">#REF!</definedName>
    <definedName name="t609d" localSheetId="4">#REF!</definedName>
    <definedName name="t609d">#REF!</definedName>
    <definedName name="t610c" localSheetId="9">#REF!</definedName>
    <definedName name="t610c" localSheetId="4">#REF!</definedName>
    <definedName name="t610c">#REF!</definedName>
    <definedName name="t610d" localSheetId="9">#REF!</definedName>
    <definedName name="t610d" localSheetId="4">#REF!</definedName>
    <definedName name="t610d">#REF!</definedName>
    <definedName name="t701c" localSheetId="9">#REF!</definedName>
    <definedName name="t701c" localSheetId="4">#REF!</definedName>
    <definedName name="t701c">#REF!</definedName>
    <definedName name="t701d" localSheetId="9">#REF!</definedName>
    <definedName name="t701d" localSheetId="4">#REF!</definedName>
    <definedName name="t701d">#REF!</definedName>
    <definedName name="t702c" localSheetId="9">#REF!</definedName>
    <definedName name="t702c" localSheetId="4">#REF!</definedName>
    <definedName name="t702c">#REF!</definedName>
    <definedName name="t702d" localSheetId="9">#REF!</definedName>
    <definedName name="t702d" localSheetId="4">#REF!</definedName>
    <definedName name="t702d">#REF!</definedName>
    <definedName name="t801c" localSheetId="9">#REF!</definedName>
    <definedName name="t801c" localSheetId="4">#REF!</definedName>
    <definedName name="t801c">#REF!</definedName>
    <definedName name="t801d" localSheetId="9">#REF!</definedName>
    <definedName name="t801d" localSheetId="4">#REF!</definedName>
    <definedName name="t801d">#REF!</definedName>
    <definedName name="TA" localSheetId="9">#REF!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9">#REF!</definedName>
    <definedName name="TABLE" localSheetId="4">#REF!</definedName>
    <definedName name="TABLE">#REF!</definedName>
    <definedName name="TABLE_10" localSheetId="9">#REF!</definedName>
    <definedName name="TABLE_10" localSheetId="4">#REF!</definedName>
    <definedName name="TABLE_10">#REF!</definedName>
    <definedName name="TABLE_10_3" localSheetId="9">#REF!</definedName>
    <definedName name="TABLE_10_3" localSheetId="4">#REF!</definedName>
    <definedName name="TABLE_10_3">#REF!</definedName>
    <definedName name="TABLE_2" localSheetId="9">#REF!</definedName>
    <definedName name="TABLE_2" localSheetId="4">#REF!</definedName>
    <definedName name="TABLE_2">#REF!</definedName>
    <definedName name="TABLE_2_3" localSheetId="9">#REF!</definedName>
    <definedName name="TABLE_2_3" localSheetId="4">#REF!</definedName>
    <definedName name="TABLE_2_3">#REF!</definedName>
    <definedName name="TABLE_3" localSheetId="9">#REF!</definedName>
    <definedName name="TABLE_3" localSheetId="4">#REF!</definedName>
    <definedName name="TABLE_3">#REF!</definedName>
    <definedName name="TABLE_3_1" localSheetId="9">#REF!</definedName>
    <definedName name="TABLE_3_1" localSheetId="4">#REF!</definedName>
    <definedName name="TABLE_3_1">#REF!</definedName>
    <definedName name="TABLE_3_3" localSheetId="9">#REF!</definedName>
    <definedName name="TABLE_3_3" localSheetId="4">#REF!</definedName>
    <definedName name="TABLE_3_3">#REF!</definedName>
    <definedName name="TABLE_4" localSheetId="9">#REF!</definedName>
    <definedName name="TABLE_4" localSheetId="4">#REF!</definedName>
    <definedName name="TABLE_4">#REF!</definedName>
    <definedName name="TABLE_4_3" localSheetId="9">#REF!</definedName>
    <definedName name="TABLE_4_3" localSheetId="4">#REF!</definedName>
    <definedName name="TABLE_4_3">#REF!</definedName>
    <definedName name="TABLE_5" localSheetId="9">#REF!</definedName>
    <definedName name="TABLE_5" localSheetId="4">#REF!</definedName>
    <definedName name="TABLE_5">#REF!</definedName>
    <definedName name="TABLE_5_3" localSheetId="9">#REF!</definedName>
    <definedName name="TABLE_5_3" localSheetId="4">#REF!</definedName>
    <definedName name="TABLE_5_3">#REF!</definedName>
    <definedName name="TABLE_6" localSheetId="9">#REF!</definedName>
    <definedName name="TABLE_6" localSheetId="4">#REF!</definedName>
    <definedName name="TABLE_6">#REF!</definedName>
    <definedName name="TABLE_6_3" localSheetId="9">#REF!</definedName>
    <definedName name="TABLE_6_3" localSheetId="4">#REF!</definedName>
    <definedName name="TABLE_6_3">#REF!</definedName>
    <definedName name="TABLE_7" localSheetId="9">#REF!</definedName>
    <definedName name="TABLE_7" localSheetId="4">#REF!</definedName>
    <definedName name="TABLE_7">#REF!</definedName>
    <definedName name="TABLE_7_3" localSheetId="9">#REF!</definedName>
    <definedName name="TABLE_7_3" localSheetId="4">#REF!</definedName>
    <definedName name="TABLE_7_3">#REF!</definedName>
    <definedName name="TABLE_8" localSheetId="9">#REF!</definedName>
    <definedName name="TABLE_8" localSheetId="4">#REF!</definedName>
    <definedName name="TABLE_8">#REF!</definedName>
    <definedName name="TABLE_8_3" localSheetId="9">#REF!</definedName>
    <definedName name="TABLE_8_3" localSheetId="4">#REF!</definedName>
    <definedName name="TABLE_8_3">#REF!</definedName>
    <definedName name="TABLE_9" localSheetId="9">#REF!</definedName>
    <definedName name="TABLE_9" localSheetId="4">#REF!</definedName>
    <definedName name="TABLE_9">#REF!</definedName>
    <definedName name="TABLE_9_3" localSheetId="9">#REF!</definedName>
    <definedName name="TABLE_9_3" localSheetId="4">#REF!</definedName>
    <definedName name="TABLE_9_3">#REF!</definedName>
    <definedName name="TABMAT" localSheetId="9">#REF!</definedName>
    <definedName name="TABMAT" localSheetId="4">#REF!</definedName>
    <definedName name="TABMAT">#REF!</definedName>
    <definedName name="tabserv" localSheetId="9">#REF!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9">#REF!</definedName>
    <definedName name="TB" localSheetId="4">#REF!</definedName>
    <definedName name="TB">#REF!</definedName>
    <definedName name="TBA" localSheetId="9">[2]SERVIÇOS!#REF!</definedName>
    <definedName name="TBA" localSheetId="4">[2]SERVIÇOS!#REF!</definedName>
    <definedName name="TBA">[2]SERVIÇOS!#REF!</definedName>
    <definedName name="TBT" localSheetId="9">[2]SERVIÇOS!#REF!</definedName>
    <definedName name="TBT" localSheetId="4">[2]SERVIÇOS!#REF!</definedName>
    <definedName name="TBT">[2]SERVIÇOS!#REF!</definedName>
    <definedName name="TD" localSheetId="9">#REF!</definedName>
    <definedName name="TD" localSheetId="4">#REF!</definedName>
    <definedName name="TD">#REF!</definedName>
    <definedName name="tdd" localSheetId="9">[31]orçamento!#REF!</definedName>
    <definedName name="tdd" localSheetId="4">[31]orçamento!#REF!</definedName>
    <definedName name="tdd">[31]orçamento!#REF!</definedName>
    <definedName name="TE" localSheetId="9">#REF!</definedName>
    <definedName name="TE" localSheetId="4">#REF!</definedName>
    <definedName name="TE">#REF!</definedName>
    <definedName name="temul" localSheetId="9">[2]MB!#REF!</definedName>
    <definedName name="temul" localSheetId="4">[2]MB!#REF!</definedName>
    <definedName name="temul">[2]MB!#REF!</definedName>
    <definedName name="Teor">[27]Teor!$A$3:$A$7</definedName>
    <definedName name="ter" localSheetId="9">#REF!</definedName>
    <definedName name="ter" localSheetId="4">#REF!</definedName>
    <definedName name="ter">#REF!</definedName>
    <definedName name="TER_MAR94" localSheetId="9">#REF!</definedName>
    <definedName name="TER_MAR94" localSheetId="4">#REF!</definedName>
    <definedName name="TER_MAR94">#REF!</definedName>
    <definedName name="TERRA" localSheetId="9">#REF!</definedName>
    <definedName name="TERRA" localSheetId="4">#REF!</definedName>
    <definedName name="TERRA">#REF!</definedName>
    <definedName name="Terra2" localSheetId="9">#REF!</definedName>
    <definedName name="Terra2" localSheetId="4">#REF!</definedName>
    <definedName name="Terra2">#REF!</definedName>
    <definedName name="TERRESTRE" localSheetId="9">[11]PRECORC.XLS!#REF!</definedName>
    <definedName name="TERRESTRE" localSheetId="4">[11]PRECORC.XLS!#REF!</definedName>
    <definedName name="TERRESTRE">[11]PRECORC.XLS!#REF!</definedName>
    <definedName name="TF" localSheetId="9">#REF!</definedName>
    <definedName name="TF" localSheetId="4">#REF!</definedName>
    <definedName name="TF">#REF!</definedName>
    <definedName name="_xlnm.Print_Titles" localSheetId="4">'PFS- I- Orçam Base'!$1:$9</definedName>
    <definedName name="tmat" localSheetId="9">[32]PLANILHA!#REF!</definedName>
    <definedName name="tmat" localSheetId="4">[32]PLANILHA!#REF!</definedName>
    <definedName name="tmat">[32]PLANILHA!#REF!</definedName>
    <definedName name="TOPOGRAFICO" localSheetId="9">[11]PRECORC.XLS!#REF!</definedName>
    <definedName name="TOPOGRAFICO" localSheetId="4">[11]PRECORC.XLS!#REF!</definedName>
    <definedName name="TOPOGRAFICO">[11]PRECORC.XLS!#REF!</definedName>
    <definedName name="tot" localSheetId="9">#REF!</definedName>
    <definedName name="tot" localSheetId="4">#REF!</definedName>
    <definedName name="tot">#REF!</definedName>
    <definedName name="tota">'[33]Quadro de qntd'!$J$60</definedName>
    <definedName name="totac" localSheetId="9">#REF!</definedName>
    <definedName name="totac" localSheetId="4">#REF!</definedName>
    <definedName name="totac">#REF!</definedName>
    <definedName name="total" localSheetId="9">#REF!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9">#REF!</definedName>
    <definedName name="TPM" localSheetId="4">#REF!</definedName>
    <definedName name="TPM">#REF!</definedName>
    <definedName name="transp" localSheetId="9">#REF!</definedName>
    <definedName name="transp" localSheetId="4">#REF!</definedName>
    <definedName name="transp">#REF!</definedName>
    <definedName name="travessia" localSheetId="9">[11]PRECORC.XLS!#REF!</definedName>
    <definedName name="travessia" localSheetId="4">[11]PRECORC.XLS!#REF!</definedName>
    <definedName name="travessia">[11]PRECORC.XLS!#REF!</definedName>
    <definedName name="Trecho">'[20]Custos Unitarios'!$A$5</definedName>
    <definedName name="TRP" localSheetId="9">#REF!</definedName>
    <definedName name="TRP" localSheetId="4">#REF!</definedName>
    <definedName name="TRP">#REF!</definedName>
    <definedName name="ts" localSheetId="9">[32]PLANILHA!#REF!</definedName>
    <definedName name="ts" localSheetId="4">[32]PLANILHA!#REF!</definedName>
    <definedName name="ts">[32]PLANILHA!#REF!</definedName>
    <definedName name="tsd" localSheetId="9">#REF!</definedName>
    <definedName name="tsd" localSheetId="4">#REF!</definedName>
    <definedName name="tsd">#REF!</definedName>
    <definedName name="TSs" localSheetId="9">#REF!</definedName>
    <definedName name="TSs" localSheetId="4">#REF!</definedName>
    <definedName name="TSs">#REF!</definedName>
    <definedName name="ttra" localSheetId="9">[32]PLANILHA!#REF!</definedName>
    <definedName name="ttra" localSheetId="4">[32]PLANILHA!#REF!</definedName>
    <definedName name="ttra">[32]PLANILHA!#REF!</definedName>
    <definedName name="UN" localSheetId="9">#REF!</definedName>
    <definedName name="UN" localSheetId="4">#REF!</definedName>
    <definedName name="UN">#REF!</definedName>
    <definedName name="URV_MAR94" localSheetId="9">#REF!</definedName>
    <definedName name="URV_MAR94" localSheetId="4">#REF!</definedName>
    <definedName name="URV_MAR94">#REF!</definedName>
    <definedName name="Vazios">[27]Teor!$B$3:$B$7</definedName>
    <definedName name="VEICULOS" localSheetId="9">[11]PRECORC.XLS!#REF!</definedName>
    <definedName name="VEICULOS" localSheetId="4">[11]PRECORC.XLS!#REF!</definedName>
    <definedName name="VEICULOS">[11]PRECORC.XLS!#REF!</definedName>
    <definedName name="verde" localSheetId="9">#REF!</definedName>
    <definedName name="verde" localSheetId="4">#REF!</definedName>
    <definedName name="verde">#REF!</definedName>
    <definedName name="verdepav" localSheetId="9">#REF!</definedName>
    <definedName name="verdepav" localSheetId="4">#REF!</definedName>
    <definedName name="verdepav">#REF!</definedName>
    <definedName name="VIAGENS" localSheetId="9">[11]PRECORC.XLS!#REF!</definedName>
    <definedName name="VIAGENS" localSheetId="4">[11]PRECORC.XLS!#REF!</definedName>
    <definedName name="VIAGENS">[11]PRECORC.XLS!#REF!</definedName>
    <definedName name="wrn.relext." hidden="1">{#N/A,#N/A,TRUE,"Plan1"}</definedName>
    <definedName name="x" localSheetId="9">[27]Equipamentos!#REF!</definedName>
    <definedName name="x" localSheetId="4">[27]Equipamentos!#REF!</definedName>
    <definedName name="x">[27]Equipamentos!#REF!</definedName>
    <definedName name="XXX" localSheetId="15">XXX</definedName>
    <definedName name="XXX">'Cronograma Financeiro'!XXX</definedName>
    <definedName name="XXXXXX" localSheetId="15">XXXXXX</definedName>
    <definedName name="XXXXXX">'Cronograma Financeiro'!XXXXXX</definedName>
    <definedName name="Z_219C9731_7D8D_4E15_9EDA_68E47BD7DBDD_.wvu.Cols" localSheetId="4" hidden="1">'PFS- I- Orçam Base'!$A:$A</definedName>
    <definedName name="Z_219C9731_7D8D_4E15_9EDA_68E47BD7DBDD_.wvu.PrintArea" localSheetId="4" hidden="1">'PFS- I- Orçam Base'!$B$1:$M$36</definedName>
    <definedName name="Z_219C9731_7D8D_4E15_9EDA_68E47BD7DBDD_.wvu.PrintTitles" localSheetId="4" hidden="1">'PFS- I- Orçam Base'!$1:$9</definedName>
    <definedName name="Z_219C9731_7D8D_4E15_9EDA_68E47BD7DBDD_.wvu.Rows" localSheetId="4" hidden="1">'PFS- I- Orçam Base'!$4:$4,'PFS- I- Orçam Base'!$47:$47</definedName>
    <definedName name="Z_886F7ABC_6AC7_4EAF_B5B3_0AA283097030_.wvu.Cols" localSheetId="4" hidden="1">'PFS- I- Orçam Base'!$A:$A</definedName>
    <definedName name="Z_886F7ABC_6AC7_4EAF_B5B3_0AA283097030_.wvu.PrintArea" localSheetId="4" hidden="1">'PFS- I- Orçam Base'!$B$1:$M$36</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Base'!$47:$47</definedName>
    <definedName name="zenil" localSheetId="9">#REF!</definedName>
    <definedName name="zenil" localSheetId="4">#REF!</definedName>
    <definedName name="zenil">#REF!</definedName>
  </definedNames>
  <calcPr calcId="191029" fullPrecision="0"/>
  <customWorkbookViews>
    <customWorkbookView name="Marcus Aurelio de Souza Camara - Modo de exibição pessoal" guid="{219C9731-7D8D-4E15-9EDA-68E47BD7DBDD}" personalView="1" maximized="1" xWindow="-8" yWindow="-8" windowWidth="1936" windowHeight="1056" activeSheetId="5"/>
    <customWorkbookView name="Marcus Aurélio de Souza Câmara - Modo de exibição pessoal" guid="{886F7ABC-6AC7-4EAF-B5B3-0AA283097030}" personalView="1" maximized="1" xWindow="-8" yWindow="-8" windowWidth="1936" windowHeight="1056"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33" l="1"/>
  <c r="F11" i="34" l="1"/>
  <c r="F12" i="34"/>
  <c r="F13" i="34"/>
  <c r="F14" i="34"/>
  <c r="F15" i="34"/>
  <c r="F16" i="34"/>
  <c r="F17" i="34"/>
  <c r="F18" i="34"/>
  <c r="F19" i="34"/>
  <c r="F20" i="34"/>
  <c r="F21" i="34"/>
  <c r="F22" i="34"/>
  <c r="F23" i="34"/>
  <c r="F10" i="34"/>
  <c r="C9" i="34"/>
  <c r="F17" i="33" l="1"/>
  <c r="F16" i="33"/>
  <c r="F15" i="33"/>
  <c r="F14" i="33"/>
  <c r="F12" i="33"/>
  <c r="F13" i="33"/>
  <c r="F11" i="33"/>
  <c r="F10" i="33"/>
  <c r="A6" i="28" l="1"/>
  <c r="G15" i="28" l="1"/>
  <c r="F17" i="28"/>
  <c r="G17" i="28" s="1"/>
  <c r="F16" i="28"/>
  <c r="G16" i="28" s="1"/>
  <c r="H16" i="28" s="1"/>
  <c r="H17" i="28" l="1"/>
  <c r="K30" i="5"/>
  <c r="M30" i="5" s="1"/>
  <c r="M29" i="5" l="1"/>
  <c r="F15" i="3"/>
  <c r="K18" i="5"/>
  <c r="M18" i="5" s="1"/>
  <c r="K19" i="5"/>
  <c r="M19" i="5" s="1"/>
  <c r="I44" i="36" l="1"/>
  <c r="H44" i="36"/>
  <c r="G44" i="36"/>
  <c r="F44" i="36"/>
  <c r="I39" i="36"/>
  <c r="H39" i="36"/>
  <c r="G39" i="36"/>
  <c r="F39" i="36"/>
  <c r="I31" i="36"/>
  <c r="H31" i="36"/>
  <c r="G31" i="36"/>
  <c r="F31" i="36"/>
  <c r="I18" i="36"/>
  <c r="H18" i="36"/>
  <c r="G18" i="36"/>
  <c r="F18" i="36"/>
  <c r="G46" i="36" l="1"/>
  <c r="F46" i="36"/>
  <c r="I46" i="36"/>
  <c r="H46" i="36"/>
  <c r="D34" i="35" l="1"/>
  <c r="D33" i="35"/>
  <c r="D30" i="35"/>
  <c r="D16" i="35"/>
  <c r="D32" i="35" s="1"/>
  <c r="C10" i="35"/>
  <c r="D31" i="35" s="1"/>
  <c r="D24" i="35" l="1"/>
  <c r="D28" i="35" s="1"/>
  <c r="H17" i="3" l="1"/>
  <c r="M36" i="5"/>
  <c r="F23" i="33"/>
  <c r="F18" i="33"/>
  <c r="F22" i="33"/>
  <c r="F21" i="33"/>
  <c r="F20" i="33"/>
  <c r="F19" i="33"/>
  <c r="D14" i="28"/>
  <c r="F14" i="28" l="1"/>
  <c r="G14" i="28" s="1"/>
  <c r="K16" i="5"/>
  <c r="M16" i="5" s="1"/>
  <c r="H14" i="28" l="1"/>
  <c r="P22" i="5"/>
  <c r="P23" i="5"/>
  <c r="A8" i="3"/>
  <c r="B20" i="18"/>
  <c r="C47" i="16"/>
  <c r="C46" i="16"/>
  <c r="C45" i="16"/>
  <c r="C44" i="16"/>
  <c r="C43" i="16"/>
  <c r="C42" i="16"/>
  <c r="C40" i="16"/>
  <c r="C30" i="16"/>
  <c r="C41" i="16" s="1"/>
  <c r="C24" i="16"/>
  <c r="C1" i="16"/>
  <c r="G14" i="11"/>
  <c r="G13" i="11"/>
  <c r="G12" i="11"/>
  <c r="G11" i="11"/>
  <c r="G10" i="11"/>
  <c r="G8" i="11"/>
  <c r="G7" i="11"/>
  <c r="G6" i="11"/>
  <c r="D15" i="10"/>
  <c r="C14" i="10"/>
  <c r="C15" i="10" s="1"/>
  <c r="D4" i="10"/>
  <c r="D5" i="10" s="1"/>
  <c r="D3" i="10"/>
  <c r="E3" i="10" s="1"/>
  <c r="E15" i="10" s="1"/>
  <c r="O16" i="7"/>
  <c r="N16" i="7"/>
  <c r="M16" i="7"/>
  <c r="L16" i="7"/>
  <c r="K16" i="7"/>
  <c r="J16" i="7"/>
  <c r="I16" i="7"/>
  <c r="H16" i="7"/>
  <c r="G16" i="7"/>
  <c r="F16" i="7"/>
  <c r="E16" i="7"/>
  <c r="D16" i="7"/>
  <c r="O7" i="7"/>
  <c r="N7" i="7"/>
  <c r="M7" i="7"/>
  <c r="L7" i="7"/>
  <c r="K7" i="7"/>
  <c r="J7" i="7"/>
  <c r="I7" i="7"/>
  <c r="H7" i="7"/>
  <c r="G7" i="7"/>
  <c r="F7" i="7"/>
  <c r="E7" i="7"/>
  <c r="D7"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D15" i="28"/>
  <c r="F13" i="28"/>
  <c r="G13" i="28" s="1"/>
  <c r="D13" i="28"/>
  <c r="A13" i="28"/>
  <c r="F12" i="28"/>
  <c r="G12" i="28" s="1"/>
  <c r="D12" i="28"/>
  <c r="B12" i="28"/>
  <c r="A12" i="28"/>
  <c r="F11" i="28"/>
  <c r="D11" i="28"/>
  <c r="B11" i="28"/>
  <c r="A11" i="28"/>
  <c r="A6" i="34"/>
  <c r="J54" i="13"/>
  <c r="J52" i="13"/>
  <c r="J51" i="13"/>
  <c r="L50" i="13"/>
  <c r="J49" i="13"/>
  <c r="J48" i="13"/>
  <c r="J47" i="13"/>
  <c r="L46" i="13"/>
  <c r="J45" i="13"/>
  <c r="J44" i="13"/>
  <c r="J43" i="13"/>
  <c r="J42" i="13"/>
  <c r="J41" i="13"/>
  <c r="L40" i="13"/>
  <c r="J39" i="13"/>
  <c r="J38" i="13"/>
  <c r="J37" i="13"/>
  <c r="L36" i="13"/>
  <c r="L33" i="13"/>
  <c r="J31" i="13"/>
  <c r="L30" i="13"/>
  <c r="J29" i="13"/>
  <c r="J28" i="13"/>
  <c r="J27" i="13"/>
  <c r="L26" i="13"/>
  <c r="J25" i="13"/>
  <c r="J24" i="13"/>
  <c r="J23" i="13"/>
  <c r="J22" i="13"/>
  <c r="J21" i="13"/>
  <c r="L20" i="13"/>
  <c r="L15" i="13" s="1"/>
  <c r="J17" i="13"/>
  <c r="L16" i="13"/>
  <c r="K17" i="5"/>
  <c r="K15" i="5"/>
  <c r="M15" i="5" s="1"/>
  <c r="K14" i="5"/>
  <c r="M14" i="5" s="1"/>
  <c r="H18" i="4"/>
  <c r="H11" i="4"/>
  <c r="F15" i="4" s="1"/>
  <c r="H14" i="4" s="1"/>
  <c r="H7" i="4"/>
  <c r="F17" i="4" s="1"/>
  <c r="H16" i="4" s="1"/>
  <c r="H8" i="3"/>
  <c r="C23" i="1"/>
  <c r="E12" i="1"/>
  <c r="F12" i="1" s="1"/>
  <c r="C31" i="1" s="1"/>
  <c r="E11" i="1"/>
  <c r="E8" i="1"/>
  <c r="C24" i="1" s="1"/>
  <c r="E7" i="1"/>
  <c r="E6" i="1"/>
  <c r="L5" i="1"/>
  <c r="E5" i="1"/>
  <c r="C18" i="1" s="1"/>
  <c r="J4" i="1"/>
  <c r="L4" i="1" s="1"/>
  <c r="H24" i="4" l="1"/>
  <c r="F26" i="4" s="1"/>
  <c r="H25" i="4" s="1"/>
  <c r="F13" i="4"/>
  <c r="H12" i="4" s="1"/>
  <c r="L32" i="13"/>
  <c r="K54" i="13"/>
  <c r="L54" i="13" s="1"/>
  <c r="L53" i="13" s="1"/>
  <c r="L34" i="13"/>
  <c r="L56" i="13" s="1"/>
  <c r="L55" i="13"/>
  <c r="D6" i="10"/>
  <c r="E5" i="10"/>
  <c r="F11" i="1"/>
  <c r="C30" i="1" s="1"/>
  <c r="E4" i="10"/>
  <c r="D9" i="7"/>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M17" i="5"/>
  <c r="M13" i="5" s="1"/>
  <c r="M12" i="5" s="1"/>
  <c r="H13" i="28"/>
  <c r="H12" i="28"/>
  <c r="G11" i="28"/>
  <c r="G18" i="28" s="1"/>
  <c r="L60" i="13" l="1"/>
  <c r="L59" i="13"/>
  <c r="F28" i="4"/>
  <c r="H27" i="4" s="1"/>
  <c r="H29" i="4" s="1"/>
  <c r="D7" i="10"/>
  <c r="D8" i="10" s="1"/>
  <c r="D9" i="10" s="1"/>
  <c r="D10" i="10" s="1"/>
  <c r="D11" i="10" s="1"/>
  <c r="D12" i="10" s="1"/>
  <c r="D13" i="10" s="1"/>
  <c r="D14" i="10" s="1"/>
  <c r="E6" i="10"/>
  <c r="E7" i="10" s="1"/>
  <c r="E8" i="10" s="1"/>
  <c r="E9" i="10" s="1"/>
  <c r="E10" i="10" s="1"/>
  <c r="E11" i="10" s="1"/>
  <c r="E12" i="10" s="1"/>
  <c r="E13" i="10" s="1"/>
  <c r="F14" i="3"/>
  <c r="H11" i="28"/>
  <c r="H15" i="28" l="1"/>
  <c r="H18" i="28" s="1"/>
  <c r="M21" i="5"/>
  <c r="M20" i="5" s="1"/>
  <c r="H13" i="3" s="1"/>
  <c r="H16" i="3" s="1"/>
  <c r="H21" i="3" s="1"/>
  <c r="L61" i="13"/>
  <c r="L63" i="13" s="1"/>
  <c r="L64" i="13" s="1"/>
  <c r="M34" i="5" l="1"/>
  <c r="M37" i="5"/>
  <c r="M39" i="5" l="1"/>
  <c r="G12" i="10" s="1"/>
  <c r="C24" i="34" l="1"/>
  <c r="H17" i="34" l="1"/>
  <c r="H13" i="34"/>
  <c r="H9" i="34"/>
  <c r="H24" i="3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Cíntia Giane de Lyra Batalha</author>
  </authors>
  <commentList>
    <comment ref="C21" authorId="0" shapeId="0" xr:uid="{00000000-0006-0000-0400-000001000000}">
      <text>
        <r>
          <rPr>
            <b/>
            <sz val="9"/>
            <color indexed="81"/>
            <rFont val="Segoe UI"/>
            <family val="2"/>
          </rPr>
          <t>Cíntia Giane de Lyra Batalha:</t>
        </r>
        <r>
          <rPr>
            <sz val="9"/>
            <color indexed="81"/>
            <rFont val="Segoe UI"/>
            <family val="2"/>
          </rPr>
          <t xml:space="preserve">
BASE SINAPI 082023
CÓDIGO 93561</t>
        </r>
      </text>
    </comment>
  </commentList>
</comments>
</file>

<file path=xl/sharedStrings.xml><?xml version="1.0" encoding="utf-8"?>
<sst xmlns="http://schemas.openxmlformats.org/spreadsheetml/2006/main" count="890" uniqueCount="522">
  <si>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</si>
  <si>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</si>
  <si>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</si>
  <si>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</si>
  <si>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</si>
  <si>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</si>
  <si>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</si>
  <si>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</si>
  <si>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</si>
  <si>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</si>
  <si>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</si>
  <si>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</si>
  <si>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</si>
  <si>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</si>
  <si>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</si>
  <si>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</si>
  <si>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</si>
  <si>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</si>
  <si>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</si>
  <si>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</si>
  <si>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</si>
  <si>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</si>
  <si>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</si>
  <si>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</si>
  <si>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</si>
  <si>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</si>
  <si>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</si>
  <si>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</si>
  <si>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</si>
  <si>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</si>
  <si>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</si>
  <si>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</si>
  <si>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</si>
  <si>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</si>
  <si>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</si>
  <si>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</si>
  <si>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</si>
  <si>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</si>
  <si>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</si>
  <si>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</si>
  <si>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</si>
  <si>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</si>
  <si>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</si>
  <si>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</si>
  <si>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</si>
  <si>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</si>
  <si>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</si>
  <si>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</si>
  <si>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</si>
  <si>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</si>
  <si>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</si>
  <si>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</si>
  <si>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</si>
  <si>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</si>
  <si>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</si>
  <si>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</si>
  <si>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</si>
  <si>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</si>
  <si>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ANEXO III - RESUMO DE ORÇAMENTO REFERENCIAL SERVIÇOS DE CONSULTORIA</t>
  </si>
  <si>
    <t>PROPOSTA FINANCEIRA DE SERVIÇOS</t>
  </si>
  <si>
    <t>CODIGO:</t>
  </si>
  <si>
    <t>PFS-A</t>
  </si>
  <si>
    <t>DISCRIMINAÇÃO</t>
  </si>
  <si>
    <t>VALOR (R$)</t>
  </si>
  <si>
    <t>PARCIAL (R$)</t>
  </si>
  <si>
    <t>TOTAL (R$)</t>
  </si>
  <si>
    <t>A - EQUIPE TÉCNICA</t>
  </si>
  <si>
    <t>A.1 - Pessoal de Nível Superior</t>
  </si>
  <si>
    <t xml:space="preserve">A.2 - Pessoal de Nível Técnico </t>
  </si>
  <si>
    <t>Taxas</t>
  </si>
  <si>
    <t>% do item "A"</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</si>
  <si>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</si>
  <si>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</si>
  <si>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</si>
  <si>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</si>
  <si>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</si>
  <si>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</si>
  <si>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</si>
  <si>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</si>
  <si>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</si>
  <si>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</si>
  <si>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</si>
  <si>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</si>
  <si>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</si>
  <si>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</si>
  <si>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</si>
  <si>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</si>
  <si>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</si>
  <si>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</si>
  <si>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</si>
  <si>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</si>
  <si>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</si>
  <si>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</si>
  <si>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</si>
  <si>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PFS-I</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</si>
  <si>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</si>
  <si>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</si>
  <si>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</si>
  <si>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</si>
  <si>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</si>
  <si>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</si>
  <si>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</si>
  <si>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</si>
  <si>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</si>
  <si>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</si>
  <si>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</si>
  <si>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</si>
  <si>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</si>
  <si>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</si>
  <si>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</si>
  <si>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</si>
  <si>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P1</t>
  </si>
  <si>
    <t>mês</t>
  </si>
  <si>
    <t>Engenheiro Eletricista</t>
  </si>
  <si>
    <t>P2</t>
  </si>
  <si>
    <t>P3</t>
  </si>
  <si>
    <t>A.2 - NÍVEL TÉCNICO</t>
  </si>
  <si>
    <t>Desenhista Projetista</t>
  </si>
  <si>
    <t>T1</t>
  </si>
  <si>
    <t>Subtotal C</t>
  </si>
  <si>
    <t>Subtotal D</t>
  </si>
  <si>
    <t>TOTAL DO ITEM I - CUSTOS DIRETOS</t>
  </si>
  <si>
    <t>II - CUSTOS INDIRETOS</t>
  </si>
  <si>
    <t>II.1 - Remuneração da Empresa (_% de I)</t>
  </si>
  <si>
    <t>Subtotal II.1</t>
  </si>
  <si>
    <t>II.2 - Despesas Fiscais [(_% de I + II.1)]</t>
  </si>
  <si>
    <t>Subtotal II.2</t>
  </si>
  <si>
    <t>TOTAL DO ITEM II - CUSTOS INDIRETOS</t>
  </si>
  <si>
    <t>( II.1 + II.2 )</t>
  </si>
  <si>
    <t>TOTAL GERAL ( I + II )</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</si>
  <si>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</si>
  <si>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</si>
  <si>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</si>
  <si>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</si>
  <si>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</si>
  <si>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</si>
  <si>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</si>
  <si>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</si>
  <si>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</si>
  <si>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</si>
  <si>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</si>
  <si>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</si>
  <si>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</si>
  <si>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T2</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</si>
  <si>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</si>
  <si>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</si>
  <si>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</si>
  <si>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</si>
  <si>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</si>
  <si>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</si>
  <si>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</si>
  <si>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</si>
  <si>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</si>
  <si>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</si>
  <si>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</si>
  <si>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</si>
  <si>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</si>
  <si>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</si>
  <si>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</si>
  <si>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</si>
  <si>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</si>
  <si>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</si>
  <si>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</si>
  <si>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</si>
  <si>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</si>
  <si>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</si>
  <si>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</si>
  <si>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</si>
  <si>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</si>
  <si>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</si>
  <si>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</si>
  <si>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</si>
  <si>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</si>
  <si>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</si>
  <si>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</si>
  <si>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</si>
  <si>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</si>
  <si>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</si>
  <si>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</si>
  <si>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</si>
  <si>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</si>
  <si>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</si>
  <si>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</si>
  <si>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</si>
  <si>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</si>
  <si>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</si>
  <si>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</si>
  <si>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</si>
  <si>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</si>
  <si>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</si>
  <si>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</si>
  <si>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</si>
  <si>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</si>
  <si>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</si>
  <si>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</si>
  <si>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</si>
  <si>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</si>
  <si>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</si>
  <si>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</si>
  <si>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</si>
  <si>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</si>
  <si>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</si>
  <si>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</si>
  <si>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</si>
  <si>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</si>
  <si>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</si>
  <si>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</si>
  <si>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</si>
  <si>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</si>
  <si>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</si>
  <si>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</si>
  <si>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</si>
  <si>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</si>
  <si>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</si>
  <si>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</si>
  <si>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</si>
  <si>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</si>
  <si>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</si>
  <si>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</si>
  <si>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</si>
  <si>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</si>
  <si>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</si>
  <si>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</si>
  <si>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</si>
  <si>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</si>
  <si>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</si>
  <si>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</si>
  <si>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</si>
  <si>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</si>
  <si>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</si>
  <si>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</si>
  <si>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</si>
  <si>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CATEGORIA FUNCIONAL</t>
  </si>
  <si>
    <t>CATEGORIA</t>
  </si>
  <si>
    <t>TOTAL DE</t>
  </si>
  <si>
    <t>SALÁRIO</t>
  </si>
  <si>
    <t>TOTAL CUSTO</t>
  </si>
  <si>
    <t>HOMENS</t>
  </si>
  <si>
    <t>MESES</t>
  </si>
  <si>
    <t>%</t>
  </si>
  <si>
    <t>MENSAL  (R$)</t>
  </si>
  <si>
    <t xml:space="preserve">SALÁRIOS DE </t>
  </si>
  <si>
    <t xml:space="preserve"> SALÁRIOS DE  </t>
  </si>
  <si>
    <t>MENSAL</t>
  </si>
  <si>
    <t>ANUAL</t>
  </si>
  <si>
    <t>TOTAIS</t>
  </si>
  <si>
    <t>ASSINATURA:</t>
  </si>
  <si>
    <t>OBSERVAÇÃO:</t>
  </si>
  <si>
    <t>DETALHAR OS ENCARGOS SOCIAIS NO FOR PFS-VII</t>
  </si>
  <si>
    <t>DETALHAMENTO DOS ENCARGOS SOCIAIS</t>
  </si>
  <si>
    <t>A</t>
  </si>
  <si>
    <t>INSS</t>
  </si>
  <si>
    <t>A5</t>
  </si>
  <si>
    <t>A6</t>
  </si>
  <si>
    <t>A7</t>
  </si>
  <si>
    <t>Seguro Contra Acidente de Trabalho</t>
  </si>
  <si>
    <t>A8</t>
  </si>
  <si>
    <t>FGTS</t>
  </si>
  <si>
    <t>A9</t>
  </si>
  <si>
    <t>SUBTOTAL DE "A"</t>
  </si>
  <si>
    <t>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</si>
  <si>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</si>
  <si>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</si>
  <si>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</si>
  <si>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</si>
  <si>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</si>
  <si>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</si>
  <si>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</si>
  <si>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</si>
  <si>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</si>
  <si>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</si>
  <si>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</si>
  <si>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</si>
  <si>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</si>
  <si>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</si>
  <si>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</si>
  <si>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</si>
  <si>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</si>
  <si>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</si>
  <si>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</si>
  <si>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</si>
  <si>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</si>
  <si>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</si>
  <si>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C1</t>
  </si>
  <si>
    <t>C2</t>
  </si>
  <si>
    <t>C3</t>
  </si>
  <si>
    <t>C4</t>
  </si>
  <si>
    <t>C5</t>
  </si>
  <si>
    <t>SUBTOTAL DE "C"</t>
  </si>
  <si>
    <t>D</t>
  </si>
  <si>
    <t>D1</t>
  </si>
  <si>
    <t>D2</t>
  </si>
  <si>
    <t>SUBTOTAL DE "D"</t>
  </si>
  <si>
    <t>TOTAIS DE ENCARGOS SOCIAIS</t>
  </si>
  <si>
    <t xml:space="preserve">CRONOGRAMA FÍSICO-FINANCEIRO </t>
  </si>
  <si>
    <t>Data Licitação/Proposta.:</t>
  </si>
  <si>
    <t>Prazo Inicial:                                                                               Lote: Único                                              Ref.:MÊS-BASE                      julho/2020</t>
  </si>
  <si>
    <t>PÉRIODO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</si>
  <si>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</si>
  <si>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</si>
  <si>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</si>
  <si>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</si>
  <si>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</si>
  <si>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</si>
  <si>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</si>
  <si>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</si>
  <si>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t>
  </si>
  <si>
    <t>ACUMULADO</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</si>
  <si>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</si>
  <si>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</si>
  <si>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</si>
  <si>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</si>
  <si>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</si>
  <si>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</si>
  <si>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</si>
  <si>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</si>
  <si>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</si>
  <si>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</si>
  <si>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</si>
  <si>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</si>
  <si>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</si>
  <si>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</si>
  <si>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</si>
  <si>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</si>
  <si>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</si>
  <si>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</si>
  <si>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</si>
  <si>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</si>
  <si>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</si>
  <si>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</si>
  <si>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</si>
  <si>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</si>
  <si>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</si>
  <si>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</si>
  <si>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</si>
  <si>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</si>
  <si>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</si>
  <si>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</si>
  <si>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</si>
  <si>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</si>
  <si>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</si>
  <si>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</si>
  <si>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</si>
  <si>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</si>
  <si>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</si>
  <si>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</si>
  <si>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</si>
  <si>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</si>
  <si>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</si>
  <si>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</si>
  <si>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</si>
  <si>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</si>
  <si>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</si>
  <si>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</si>
  <si>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</si>
  <si>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</si>
  <si>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</si>
  <si>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</si>
  <si>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</si>
  <si>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</si>
  <si>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</si>
  <si>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</si>
  <si>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</si>
  <si>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</si>
  <si>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</si>
  <si>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</si>
  <si>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</si>
  <si>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</si>
  <si>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</si>
  <si>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</si>
  <si>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</si>
  <si>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</si>
  <si>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</si>
  <si>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</si>
  <si>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</si>
  <si>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</si>
  <si>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</si>
  <si>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</si>
  <si>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</si>
  <si>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</si>
  <si>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</si>
  <si>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</si>
  <si>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</si>
  <si>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</si>
  <si>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</si>
  <si>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</si>
  <si>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</si>
  <si>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</si>
  <si>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</si>
  <si>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</si>
  <si>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</si>
  <si>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</si>
  <si>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</si>
  <si>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</si>
  <si>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</si>
  <si>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</si>
  <si>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</si>
  <si>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</si>
  <si>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</si>
  <si>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</si>
  <si>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</si>
  <si>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</si>
  <si>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</si>
  <si>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</si>
  <si>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</si>
  <si>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</si>
  <si>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</si>
  <si>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</si>
  <si>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</si>
  <si>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</si>
  <si>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</si>
  <si>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 xml:space="preserve">CRONOGRAMA FÍSICO </t>
  </si>
  <si>
    <t>Evento</t>
  </si>
  <si>
    <t>DURAÇÃO</t>
  </si>
  <si>
    <t>DATA</t>
  </si>
  <si>
    <t>(DIAS)</t>
  </si>
  <si>
    <t>INIC.</t>
  </si>
  <si>
    <t>FIM</t>
  </si>
  <si>
    <t>1</t>
  </si>
  <si>
    <t>Diagnóstico e estudos de alternativas</t>
  </si>
  <si>
    <t>2</t>
  </si>
  <si>
    <t>Projeto Executivo</t>
  </si>
  <si>
    <t>Estudos hidráulicos - memorial de cálculo,descritivo e peças gráficas</t>
  </si>
  <si>
    <t>Estudos Elétricos - memorial de cálculo,descritivo e peças gráficas</t>
  </si>
  <si>
    <t xml:space="preserve">CRONOGRAMA FINANCEIRO </t>
  </si>
  <si>
    <t>Valor</t>
  </si>
  <si>
    <t>Total (R$)</t>
  </si>
  <si>
    <t xml:space="preserve">Engenheiro Civil - Pleno </t>
  </si>
  <si>
    <t>Arquiteto e Urbanista</t>
  </si>
  <si>
    <t xml:space="preserve">PRAZO = 90 dias </t>
  </si>
  <si>
    <t>Estudo de concepção/viabilidade, preliminar e anteprojeto de arquitetura</t>
  </si>
  <si>
    <t>Minuta do Projeto básico-memorial de cálculo,descritivo e peças gráficas, especificações técnicas, orçamento</t>
  </si>
  <si>
    <t>Projeto Básico</t>
  </si>
  <si>
    <t>Engenheiro Sanitarista</t>
  </si>
  <si>
    <t>Engenheiro sanitarista</t>
  </si>
  <si>
    <t>Engenheiro sanitarista :  sistemas de distribuição de excretas e de águas residuárias (esgoto); Tratamento de resíduos</t>
  </si>
  <si>
    <t>REFÊNCIA</t>
  </si>
  <si>
    <t>DETALHAMENTO DO BDI - SERVIÇOS</t>
  </si>
  <si>
    <t>NÃO DESONERADO</t>
  </si>
  <si>
    <t>Descrição dos serviços</t>
  </si>
  <si>
    <t>Preço de Venda (%)</t>
  </si>
  <si>
    <t>Custo Direto (%)</t>
  </si>
  <si>
    <t>Administração Central (A)</t>
  </si>
  <si>
    <t>Impostos e Taxas (I)</t>
  </si>
  <si>
    <t>2.1</t>
  </si>
  <si>
    <t>ISS</t>
  </si>
  <si>
    <t>2.2</t>
  </si>
  <si>
    <t>PIS</t>
  </si>
  <si>
    <t>2.3</t>
  </si>
  <si>
    <t>Cofins</t>
  </si>
  <si>
    <t>2.4</t>
  </si>
  <si>
    <t>CPRB</t>
  </si>
  <si>
    <t>3</t>
  </si>
  <si>
    <t xml:space="preserve">Risco, seguro e garantia (R) </t>
  </si>
  <si>
    <t>3.1</t>
  </si>
  <si>
    <t>Risco</t>
  </si>
  <si>
    <t>3.2</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</si>
  <si>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</si>
  <si>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</si>
  <si>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</si>
  <si>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</si>
  <si>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</si>
  <si>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</si>
  <si>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</si>
  <si>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</si>
  <si>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</si>
  <si>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</si>
  <si>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</si>
  <si>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</si>
  <si>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</si>
  <si>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</si>
  <si>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</si>
  <si>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II - BDI</t>
  </si>
  <si>
    <t xml:space="preserve">I - CUSTOS DIRETOS </t>
  </si>
  <si>
    <t>TOTAL DO ORÇAMENTO                       I+II</t>
  </si>
  <si>
    <t>SALÁRIOS DA EQUIPE</t>
  </si>
  <si>
    <t>SEM DESONERAÇÃO</t>
  </si>
  <si>
    <t>COM DESONERAÇÃO</t>
  </si>
  <si>
    <t>HORISTA</t>
  </si>
  <si>
    <t>MESALISTA</t>
  </si>
  <si>
    <t>GRUPO A</t>
  </si>
  <si>
    <t>0,00%</t>
  </si>
  <si>
    <t>Sesi</t>
  </si>
  <si>
    <t>Senai</t>
  </si>
  <si>
    <t>Incra</t>
  </si>
  <si>
    <t>Sebrae</t>
  </si>
  <si>
    <t xml:space="preserve">Salário Educação </t>
  </si>
  <si>
    <t>Seconci</t>
  </si>
  <si>
    <t>GRUPO B</t>
  </si>
  <si>
    <t>NÃO INCIDE</t>
  </si>
  <si>
    <t>GRUPO C</t>
  </si>
  <si>
    <t>Aviso Prévio Indenizado</t>
  </si>
  <si>
    <t>Aviso Prévio Trabalhado</t>
  </si>
  <si>
    <t>Férias Indenizadas</t>
  </si>
  <si>
    <t>Depósito Recisão Sem Justa Causa</t>
  </si>
  <si>
    <t>Indenização Adicional</t>
  </si>
  <si>
    <t>GRUPO D</t>
  </si>
  <si>
    <t>Reincidência de Grupo A sobre Grupo B</t>
  </si>
  <si>
    <t>Reincidência de Grupo A sobre Aviso Prévio Trabalhado e Reincidência do FGTS sobre Aviso Prévio Indenizado</t>
  </si>
  <si>
    <r>
      <t xml:space="preserve">Contratação de empresa de engenharia para elaboração de projeto básico para construção de Abatedouro Frigorífico de Caprinos e Ovinos </t>
    </r>
    <r>
      <rPr>
        <sz val="12"/>
        <rFont val="Times New Roman"/>
        <family val="1"/>
      </rPr>
      <t xml:space="preserve">                                                                                                                                                                         </t>
    </r>
    <r>
      <rPr>
        <b/>
        <sz val="12"/>
        <rFont val="Times New Roman"/>
        <family val="1"/>
      </rPr>
      <t xml:space="preserve">   </t>
    </r>
  </si>
  <si>
    <t>Biólogo</t>
  </si>
  <si>
    <t>Engenheiro Agrícola</t>
  </si>
  <si>
    <t>P5</t>
  </si>
  <si>
    <t xml:space="preserve">GRUPO 4: Contratação de empresa de engenharia para elaboração de projeto básico para construção de Abatedouro Frigorífico de Caprinos e Ovinos </t>
  </si>
  <si>
    <t>Diagnóstico, estudos de alternativas, anteprojeto</t>
  </si>
  <si>
    <t>Projetos arquitetônicos - Planta baixa</t>
  </si>
  <si>
    <t xml:space="preserve">Estudos estrututal - memorial, de cálculo e descritivo                </t>
  </si>
  <si>
    <t>Projetos hidráulicos - planta baixa, memória de cálculo</t>
  </si>
  <si>
    <t>Projetos elétricos - planta baixa, memória de cálculo</t>
  </si>
  <si>
    <t>Projetos arquitetônicos - cortes, detalhes</t>
  </si>
  <si>
    <t>Estudos arquitetônicos e estrutural- memorial de cálculo,descritivo, peças gráficas, especificação técnica</t>
  </si>
  <si>
    <t>Projeto básico final: Orçamento e especificações técnicas, memorial descritivo, lista de equipamentos e cotação de preço,  peças gráficas ( arquitetônico, hidráulico, elétrico e estrutural)</t>
  </si>
  <si>
    <t>Estudo Ambientais - Memorial de cálculo, planos e programas</t>
  </si>
  <si>
    <t>Mês</t>
  </si>
  <si>
    <t>Estudos Ambientais - Programa de necessidades</t>
  </si>
  <si>
    <t xml:space="preserve">  DATA BASE:                          MAIO/2024-SINAPI-DF JANEIRO/2024-EMBASA
NÃO DESONERADO
</t>
  </si>
  <si>
    <t>EMBASA</t>
  </si>
  <si>
    <t xml:space="preserve">  DATA BASE:                     MAIO/2024-SINAPI </t>
  </si>
  <si>
    <t>DATA BASE:                                  MAIO/2024-SINAPI           
NÃO DESONERADO</t>
  </si>
  <si>
    <t xml:space="preserve">  DATA BASE:                                                MAIO/2024-SINAPI                           </t>
  </si>
  <si>
    <t>xxxx</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</si>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</sst>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R$&quot;\ * #,##0.00_-;\-&quot;R$&quot;\ * #,##0.00_-;_-&quot;R$&quot;\ * &quot;-&quot;??_-;_-@_-"/>
    <numFmt numFmtId="43" formatCode="_-* #,##0.00_-;\-* #,##0.00_-;_-* &quot;-&quot;??_-;_-@_-"/>
    <numFmt numFmtId="164" formatCode="0.00000%"/>
    <numFmt numFmtId="165" formatCode="_(* #,##0.00_);_(* \(#,##0.00\);_(* &quot;-&quot;??_);_(@_)"/>
    <numFmt numFmtId="166" formatCode="General_)"/>
    <numFmt numFmtId="167" formatCode="_(&quot;R$&quot;* #,##0.00_);_(&quot;R$&quot;* \(#,##0.00\);_(&quot;R$&quot;* &quot;-&quot;??_);_(@_)"/>
    <numFmt numFmtId="168" formatCode="_([$€]* #,##0.00_);_([$€]* \(#,##0.00\);_([$€]* &quot;-&quot;??_);_(@_)"/>
    <numFmt numFmtId="169" formatCode="[$-416]mmm\-yy;@"/>
    <numFmt numFmtId="170" formatCode="#,##0.00000"/>
    <numFmt numFmtId="171" formatCode="00"/>
    <numFmt numFmtId="172" formatCode="_-* #,##0.00_-;\-* #,##0.00_-;_-* \-??_-;_-@_-"/>
    <numFmt numFmtId="173" formatCode="0.00000000000"/>
    <numFmt numFmtId="174" formatCode="#,##0.000_);\(#,##0.000\)"/>
    <numFmt numFmtId="175" formatCode="mmmm/yy"/>
    <numFmt numFmtId="176" formatCode="0_)"/>
    <numFmt numFmtId="177" formatCode="#,##0.0"/>
    <numFmt numFmtId="178" formatCode="0.000%"/>
    <numFmt numFmtId="179" formatCode="0.0000%"/>
    <numFmt numFmtId="180" formatCode="&quot;R$&quot;\ #,##0.00"/>
    <numFmt numFmtId="181" formatCode="#,##0.00;[Red]#,##0.00"/>
    <numFmt numFmtId="182" formatCode="0.0000_ "/>
    <numFmt numFmtId="183" formatCode="_-* #,##0.000000_-;\-* #,##0.000000_-;_-* &quot;-&quot;??.0000_-;_-@_-"/>
  </numFmts>
  <fonts count="98">
    <font>
      <sz val="11"/>
      <color theme="1"/>
      <name val="Calibri"/>
      <charset val="134"/>
      <scheme val="minor"/>
    </font>
    <font>
      <sz val="11"/>
      <color theme="1"/>
      <name val="Calibri"/>
      <family val="2"/>
      <scheme val="minor"/>
    </font>
    <font>
      <sz val="11"/>
      <color theme="1"/>
      <name val="Calibri"/>
      <family val="2"/>
      <scheme val="minor"/>
    </font>
    <font>
      <sz val="10"/>
      <color theme="1"/>
      <name val="Calibri"/>
      <family val="2"/>
      <scheme val="minor"/>
    </font>
    <font>
      <b/>
      <sz val="14"/>
      <name val="Arial"/>
      <family val="2"/>
    </font>
    <font>
      <sz val="8"/>
      <name val="Arial"/>
      <family val="2"/>
    </font>
    <font>
      <sz val="10"/>
      <name val="Arial"/>
      <family val="2"/>
    </font>
    <font>
      <sz val="10"/>
      <name val="Times New Roman"/>
      <family val="1"/>
    </font>
    <font>
      <sz val="11"/>
      <color theme="0"/>
      <name val="Calibri"/>
      <family val="2"/>
      <scheme val="minor"/>
    </font>
    <font>
      <b/>
      <sz val="11"/>
      <name val="Calibri"/>
      <family val="2"/>
      <scheme val="minor"/>
    </font>
    <font>
      <b/>
      <sz val="11"/>
      <color theme="1"/>
      <name val="Calibri"/>
      <family val="2"/>
      <scheme val="minor"/>
    </font>
    <font>
      <sz val="10"/>
      <color theme="0" tint="-0.14999847407452621"/>
      <name val="Times New Roman"/>
      <family val="1"/>
    </font>
    <font>
      <sz val="10"/>
      <color theme="0" tint="-0.499984740745262"/>
      <name val="Times New Roman"/>
      <family val="1"/>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0"/>
      <name val="Times New Roman"/>
      <family val="1"/>
    </font>
    <font>
      <b/>
      <sz val="11"/>
      <color rgb="FFFF0000"/>
      <name val="Calibri"/>
      <family val="2"/>
      <scheme val="minor"/>
    </font>
    <font>
      <sz val="11"/>
      <color theme="1"/>
      <name val="Times New Roman"/>
      <family val="1"/>
    </font>
    <font>
      <b/>
      <sz val="12"/>
      <color rgb="FF000000"/>
      <name val="Times New Roman"/>
      <family val="1"/>
    </font>
    <font>
      <b/>
      <sz val="10"/>
      <color rgb="FF000000"/>
      <name val="Times New Roman"/>
      <family val="1"/>
    </font>
    <font>
      <sz val="10"/>
      <color rgb="FF000000"/>
      <name val="Times New Roman"/>
      <family val="1"/>
    </font>
    <font>
      <b/>
      <sz val="8"/>
      <color rgb="FF000000"/>
      <name val="Times New Roman"/>
      <family val="1"/>
    </font>
    <font>
      <b/>
      <sz val="7"/>
      <color rgb="FF000000"/>
      <name val="Times New Roman"/>
      <family val="1"/>
    </font>
    <font>
      <sz val="9"/>
      <name val="Times New Roman"/>
      <family val="1"/>
    </font>
    <font>
      <b/>
      <sz val="9"/>
      <name val="Times New Roman"/>
      <family val="1"/>
    </font>
    <font>
      <b/>
      <sz val="9"/>
      <color rgb="FF000000"/>
      <name val="Times New Roman"/>
      <family val="1"/>
    </font>
    <font>
      <sz val="10"/>
      <color theme="1"/>
      <name val="Times New Roman"/>
      <family val="1"/>
    </font>
    <font>
      <b/>
      <sz val="14"/>
      <name val="Arial"/>
      <family val="2"/>
    </font>
    <font>
      <sz val="7"/>
      <name val="Arial"/>
      <family val="2"/>
    </font>
    <font>
      <sz val="10"/>
      <name val="Arial"/>
      <family val="2"/>
    </font>
    <font>
      <b/>
      <sz val="10"/>
      <name val="Arial"/>
      <family val="2"/>
    </font>
    <font>
      <sz val="8"/>
      <name val="Helv"/>
      <charset val="134"/>
    </font>
    <font>
      <sz val="8"/>
      <color indexed="8"/>
      <name val="Arial"/>
      <family val="2"/>
    </font>
    <font>
      <b/>
      <sz val="12"/>
      <name val="Arial"/>
      <family val="2"/>
    </font>
    <font>
      <sz val="9"/>
      <name val="Arial"/>
      <family val="2"/>
    </font>
    <font>
      <sz val="7"/>
      <color indexed="8"/>
      <name val="Arial"/>
      <family val="2"/>
    </font>
    <font>
      <b/>
      <sz val="8"/>
      <color indexed="8"/>
      <name val="Arial"/>
      <family val="2"/>
    </font>
    <font>
      <sz val="11"/>
      <name val="Calibri"/>
      <family val="2"/>
      <scheme val="minor"/>
    </font>
    <font>
      <sz val="9"/>
      <color theme="1"/>
      <name val="Calibri"/>
      <family val="2"/>
      <scheme val="minor"/>
    </font>
    <font>
      <sz val="8"/>
      <color theme="1"/>
      <name val="Calibri"/>
      <family val="2"/>
      <scheme val="minor"/>
    </font>
    <font>
      <sz val="11"/>
      <name val="Times New Roman"/>
      <family val="1"/>
    </font>
    <font>
      <b/>
      <sz val="11"/>
      <name val="Times New Roman"/>
      <family val="1"/>
    </font>
    <font>
      <sz val="10"/>
      <name val="Times New Roman"/>
      <family val="1"/>
    </font>
    <font>
      <b/>
      <sz val="12"/>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9"/>
      <color theme="1"/>
      <name val="Times New Roman"/>
      <family val="1"/>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rgb="FF000000"/>
      <name val="Calibri"/>
      <family val="2"/>
    </font>
    <font>
      <sz val="11"/>
      <color indexed="8"/>
      <name val="Calibri"/>
      <family val="2"/>
    </font>
    <font>
      <b/>
      <sz val="15"/>
      <color indexed="56"/>
      <name val="Calibri"/>
      <family val="2"/>
    </font>
    <font>
      <b/>
      <sz val="10.5"/>
      <color rgb="FFFFFFFF"/>
      <name val="Arial"/>
      <family val="2"/>
    </font>
    <font>
      <b/>
      <sz val="10"/>
      <color theme="0"/>
      <name val="Times New Roman"/>
      <family val="1"/>
    </font>
    <font>
      <b/>
      <sz val="9"/>
      <name val="Segoe UI"/>
      <family val="2"/>
    </font>
    <font>
      <sz val="9"/>
      <name val="Segoe UI"/>
      <family val="2"/>
    </font>
    <font>
      <sz val="11"/>
      <color theme="1"/>
      <name val="Calibri"/>
      <family val="2"/>
      <scheme val="minor"/>
    </font>
    <font>
      <b/>
      <sz val="9"/>
      <name val="Times New Roman"/>
      <family val="1"/>
    </font>
    <font>
      <sz val="11"/>
      <name val="Times New Roman"/>
      <family val="1"/>
    </font>
    <font>
      <b/>
      <sz val="11"/>
      <name val="Times New Roman"/>
      <family val="1"/>
    </font>
    <font>
      <sz val="10"/>
      <color theme="1"/>
      <name val="Times New Roman"/>
      <family val="1"/>
    </font>
    <font>
      <sz val="9"/>
      <color indexed="81"/>
      <name val="Segoe UI"/>
      <family val="2"/>
    </font>
    <font>
      <b/>
      <sz val="9"/>
      <color indexed="81"/>
      <name val="Segoe UI"/>
      <family val="2"/>
    </font>
    <font>
      <b/>
      <sz val="12"/>
      <name val="Times New Roman"/>
      <family val="1"/>
    </font>
    <font>
      <sz val="10"/>
      <name val="Arial"/>
      <family val="2"/>
    </font>
    <font>
      <b/>
      <sz val="10"/>
      <name val="Arial"/>
      <family val="2"/>
    </font>
    <font>
      <sz val="11"/>
      <color theme="1"/>
      <name val="Times New Roman"/>
      <family val="1"/>
    </font>
    <font>
      <b/>
      <sz val="14"/>
      <color theme="1"/>
      <name val="Times New Roman"/>
      <family val="1"/>
    </font>
    <font>
      <b/>
      <sz val="14"/>
      <name val="Arial"/>
      <family val="2"/>
    </font>
    <font>
      <b/>
      <sz val="8"/>
      <name val="Arial"/>
      <family val="2"/>
    </font>
    <font>
      <sz val="8"/>
      <name val="Arial"/>
      <family val="2"/>
    </font>
    <font>
      <b/>
      <sz val="12"/>
      <name val="Arial"/>
      <family val="2"/>
    </font>
  </fonts>
  <fills count="28">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85351115451523"/>
        <bgColor indexed="64"/>
      </patternFill>
    </fill>
    <fill>
      <patternFill patternType="solid">
        <fgColor rgb="FFF2F2F2"/>
        <bgColor indexed="64"/>
      </patternFill>
    </fill>
    <fill>
      <patternFill patternType="solid">
        <fgColor theme="0" tint="-4.9989318521683403E-2"/>
        <bgColor indexed="64"/>
      </patternFill>
    </fill>
    <fill>
      <patternFill patternType="solid">
        <fgColor indexed="22"/>
        <bgColor indexed="47"/>
      </patternFill>
    </fill>
    <fill>
      <patternFill patternType="solid">
        <fgColor theme="9" tint="0.79985961485641044"/>
        <bgColor indexed="64"/>
      </patternFill>
    </fill>
    <fill>
      <patternFill patternType="solid">
        <fgColor theme="0" tint="-0.14993743705557422"/>
        <bgColor indexed="64"/>
      </patternFill>
    </fill>
    <fill>
      <patternFill patternType="solid">
        <fgColor theme="0" tint="-0.1498764000366222"/>
        <bgColor indexed="64"/>
      </patternFill>
    </fill>
    <fill>
      <patternFill patternType="solid">
        <fgColor theme="0" tint="-0.14993743705557422"/>
        <bgColor indexed="47"/>
      </patternFill>
    </fill>
    <fill>
      <patternFill patternType="solid">
        <fgColor rgb="FFFFCC66"/>
        <bgColor indexed="64"/>
      </patternFill>
    </fill>
    <fill>
      <patternFill patternType="solid">
        <fgColor indexed="9"/>
        <bgColor indexed="9"/>
      </patternFill>
    </fill>
    <fill>
      <patternFill patternType="solid">
        <fgColor theme="3" tint="0.79985961485641044"/>
        <bgColor indexed="9"/>
      </patternFill>
    </fill>
    <fill>
      <patternFill patternType="solid">
        <fgColor theme="3" tint="0.79985961485641044"/>
        <bgColor indexed="6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indexed="31"/>
        <bgColor indexed="22"/>
      </patternFill>
    </fill>
  </fills>
  <borders count="189">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style="medium">
        <color indexed="8"/>
      </left>
      <right style="medium">
        <color rgb="FF000000"/>
      </right>
      <top/>
      <bottom style="medium">
        <color rgb="FF000000"/>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bottom/>
      <diagonal/>
    </border>
    <border>
      <left style="thin">
        <color indexed="8"/>
      </left>
      <right/>
      <top/>
      <bottom style="thin">
        <color indexed="8"/>
      </bottom>
      <diagonal/>
    </border>
    <border>
      <left/>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medium">
        <color auto="1"/>
      </top>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style="thin">
        <color indexed="8"/>
      </bottom>
      <diagonal/>
    </border>
    <border>
      <left style="thin">
        <color indexed="8"/>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indexed="8"/>
      </bottom>
      <diagonal/>
    </border>
    <border>
      <left style="thin">
        <color auto="1"/>
      </left>
      <right style="thin">
        <color auto="1"/>
      </right>
      <top/>
      <bottom style="thin">
        <color indexed="8"/>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thin">
        <color auto="1"/>
      </left>
      <right style="medium">
        <color auto="1"/>
      </right>
      <top/>
      <bottom/>
      <diagonal/>
    </border>
    <border>
      <left/>
      <right style="medium">
        <color auto="1"/>
      </right>
      <top style="thin">
        <color auto="1"/>
      </top>
      <bottom style="hair">
        <color auto="1"/>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thin">
        <color auto="1"/>
      </left>
      <right style="medium">
        <color auto="1"/>
      </right>
      <top style="medium">
        <color auto="1"/>
      </top>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right/>
      <top style="double">
        <color indexed="8"/>
      </top>
      <bottom style="thin">
        <color indexed="64"/>
      </bottom>
      <diagonal/>
    </border>
    <border>
      <left style="medium">
        <color indexed="8"/>
      </left>
      <right/>
      <top style="double">
        <color indexed="8"/>
      </top>
      <bottom style="double">
        <color indexed="8"/>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medium">
        <color indexed="8"/>
      </left>
      <right style="medium">
        <color rgb="FF000000"/>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8"/>
      </right>
      <top style="double">
        <color indexed="8"/>
      </top>
      <bottom/>
      <diagonal/>
    </border>
  </borders>
  <cellStyleXfs count="48">
    <xf numFmtId="0" fontId="0" fillId="0" borderId="0"/>
    <xf numFmtId="165" fontId="82" fillId="0" borderId="0" applyFont="0" applyFill="0" applyBorder="0" applyAlignment="0" applyProtection="0"/>
    <xf numFmtId="9" fontId="82" fillId="0" borderId="0" applyFont="0" applyFill="0" applyBorder="0" applyAlignment="0" applyProtection="0"/>
    <xf numFmtId="167" fontId="41" fillId="0" borderId="0" applyFont="0" applyFill="0" applyBorder="0" applyAlignment="0" applyProtection="0"/>
    <xf numFmtId="0" fontId="41" fillId="0" borderId="0" applyFont="0" applyFill="0" applyProtection="0">
      <alignment vertical="top"/>
    </xf>
    <xf numFmtId="0" fontId="41" fillId="0" borderId="0"/>
    <xf numFmtId="167" fontId="82" fillId="0" borderId="0" applyFont="0" applyFill="0" applyBorder="0" applyAlignment="0" applyProtection="0"/>
    <xf numFmtId="0" fontId="41" fillId="0" borderId="0"/>
    <xf numFmtId="0" fontId="41" fillId="0" borderId="0" applyFont="0" applyFill="0" applyProtection="0">
      <alignment vertical="top"/>
    </xf>
    <xf numFmtId="43" fontId="41" fillId="0" borderId="0" applyFont="0" applyFill="0" applyBorder="0" applyAlignment="0" applyProtection="0"/>
    <xf numFmtId="169" fontId="41" fillId="0" borderId="0"/>
    <xf numFmtId="44" fontId="75" fillId="0" borderId="0" applyFont="0" applyFill="0" applyBorder="0" applyAlignment="0" applyProtection="0"/>
    <xf numFmtId="0" fontId="76" fillId="0" borderId="0"/>
    <xf numFmtId="2" fontId="41" fillId="0" borderId="0" applyFont="0" applyFill="0" applyProtection="0">
      <alignment vertical="top"/>
    </xf>
    <xf numFmtId="168" fontId="41" fillId="0" borderId="0" applyFont="0" applyFill="0" applyBorder="0" applyAlignment="0" applyProtection="0"/>
    <xf numFmtId="168" fontId="41" fillId="0" borderId="0" applyFont="0" applyFill="0" applyBorder="0" applyAlignment="0" applyProtection="0"/>
    <xf numFmtId="0" fontId="76" fillId="0" borderId="0"/>
    <xf numFmtId="9" fontId="41" fillId="0" borderId="0" applyFill="0" applyBorder="0" applyAlignment="0" applyProtection="0"/>
    <xf numFmtId="2" fontId="41" fillId="0" borderId="0" applyFont="0" applyFill="0" applyProtection="0">
      <alignment vertical="top"/>
    </xf>
    <xf numFmtId="3" fontId="41" fillId="0" borderId="0" applyFont="0" applyFill="0" applyBorder="0" applyAlignment="0" applyProtection="0"/>
    <xf numFmtId="3" fontId="41" fillId="0" borderId="0" applyFont="0" applyFill="0" applyBorder="0" applyAlignment="0" applyProtection="0"/>
    <xf numFmtId="0" fontId="76" fillId="0" borderId="0"/>
    <xf numFmtId="0" fontId="41" fillId="0" borderId="0"/>
    <xf numFmtId="0" fontId="76" fillId="0" borderId="0"/>
    <xf numFmtId="0" fontId="41" fillId="0" borderId="0"/>
    <xf numFmtId="0" fontId="32" fillId="0" borderId="0"/>
    <xf numFmtId="0" fontId="75" fillId="0" borderId="0"/>
    <xf numFmtId="0" fontId="41" fillId="0" borderId="0"/>
    <xf numFmtId="166" fontId="43" fillId="0" borderId="0"/>
    <xf numFmtId="0" fontId="41" fillId="0" borderId="0"/>
    <xf numFmtId="0" fontId="41" fillId="0" borderId="0"/>
    <xf numFmtId="0" fontId="41" fillId="0" borderId="0"/>
    <xf numFmtId="0" fontId="41" fillId="0" borderId="0"/>
    <xf numFmtId="9" fontId="75" fillId="0" borderId="0"/>
    <xf numFmtId="165" fontId="41" fillId="0" borderId="0" applyFont="0" applyFill="0" applyBorder="0" applyAlignment="0" applyProtection="0"/>
    <xf numFmtId="165" fontId="41" fillId="0" borderId="0" applyFont="0" applyFill="0" applyBorder="0" applyAlignment="0" applyProtection="0"/>
    <xf numFmtId="171" fontId="76" fillId="0" borderId="0" applyFont="0" applyFill="0" applyBorder="0" applyAlignment="0" applyProtection="0"/>
    <xf numFmtId="0" fontId="75" fillId="0" borderId="0"/>
    <xf numFmtId="0" fontId="77" fillId="0" borderId="154" applyNumberFormat="0" applyFill="0" applyAlignment="0" applyProtection="0"/>
    <xf numFmtId="165" fontId="41" fillId="0" borderId="0" applyFont="0" applyFill="0" applyBorder="0" applyAlignment="0" applyProtection="0"/>
    <xf numFmtId="172" fontId="75" fillId="0" borderId="0"/>
    <xf numFmtId="3" fontId="41" fillId="0" borderId="0" applyFont="0" applyFill="0" applyBorder="0" applyAlignment="0" applyProtection="0"/>
    <xf numFmtId="3" fontId="41" fillId="0" borderId="0" applyFont="0" applyFill="0" applyBorder="0" applyAlignment="0" applyProtection="0"/>
    <xf numFmtId="0" fontId="2" fillId="0" borderId="0"/>
    <xf numFmtId="0" fontId="90" fillId="0" borderId="0"/>
    <xf numFmtId="9" fontId="90" fillId="0" borderId="0" applyFill="0" applyBorder="0" applyAlignment="0" applyProtection="0"/>
    <xf numFmtId="0" fontId="90" fillId="0" borderId="0"/>
    <xf numFmtId="43" fontId="2" fillId="0" borderId="0" applyFont="0" applyFill="0" applyBorder="0" applyAlignment="0" applyProtection="0"/>
  </cellStyleXfs>
  <cellXfs count="928">
    <xf numFmtId="0" fontId="0" fillId="0" borderId="0" xfId="0"/>
    <xf numFmtId="0" fontId="3" fillId="0" borderId="0" xfId="0" applyFont="1"/>
    <xf numFmtId="0" fontId="5" fillId="2" borderId="3" xfId="0" applyFont="1" applyFill="1" applyBorder="1" applyAlignment="1">
      <alignment horizontal="left" vertical="top"/>
    </xf>
    <xf numFmtId="0" fontId="4" fillId="2" borderId="6" xfId="29" applyFont="1" applyFill="1" applyBorder="1" applyAlignment="1">
      <alignment horizontal="center" vertical="center"/>
    </xf>
    <xf numFmtId="0" fontId="7" fillId="0" borderId="17" xfId="31" applyNumberFormat="1" applyFont="1" applyFill="1" applyBorder="1" applyAlignment="1">
      <alignment horizontal="justify" vertical="center" wrapText="1"/>
    </xf>
    <xf numFmtId="165" fontId="8" fillId="0" borderId="0" xfId="0" applyNumberFormat="1" applyFont="1" applyAlignment="1">
      <alignment horizontal="center"/>
    </xf>
    <xf numFmtId="165" fontId="9" fillId="0" borderId="0" xfId="0" applyNumberFormat="1" applyFont="1"/>
    <xf numFmtId="4" fontId="10" fillId="0" borderId="0" xfId="0" applyNumberFormat="1" applyFont="1"/>
    <xf numFmtId="0" fontId="7" fillId="0" borderId="17" xfId="31" applyNumberFormat="1" applyFont="1" applyFill="1" applyBorder="1" applyAlignment="1">
      <alignment horizontal="left" vertical="center"/>
    </xf>
    <xf numFmtId="1" fontId="0" fillId="0" borderId="0" xfId="0" applyNumberFormat="1"/>
    <xf numFmtId="0" fontId="13" fillId="0" borderId="0" xfId="0" applyFont="1"/>
    <xf numFmtId="0" fontId="13" fillId="0" borderId="0" xfId="0" applyFont="1" applyAlignment="1">
      <alignment vertical="center"/>
    </xf>
    <xf numFmtId="0" fontId="13" fillId="0" borderId="0" xfId="0" applyFont="1" applyFill="1" applyBorder="1" applyAlignment="1">
      <alignment horizontal="left" vertical="top"/>
    </xf>
    <xf numFmtId="0" fontId="16" fillId="0" borderId="29" xfId="0" applyFont="1" applyFill="1" applyBorder="1" applyAlignment="1">
      <alignment horizontal="left" vertical="center" wrapText="1"/>
    </xf>
    <xf numFmtId="0" fontId="16" fillId="0" borderId="29" xfId="0" applyFont="1" applyFill="1" applyBorder="1" applyAlignment="1">
      <alignment horizontal="right" vertical="center" wrapText="1"/>
    </xf>
    <xf numFmtId="0" fontId="13" fillId="0" borderId="0" xfId="0" applyFont="1" applyFill="1" applyBorder="1" applyAlignment="1">
      <alignment horizontal="left" vertical="center"/>
    </xf>
    <xf numFmtId="0" fontId="16" fillId="0" borderId="29" xfId="0" applyFont="1" applyFill="1" applyBorder="1" applyAlignment="1">
      <alignment horizontal="left" vertical="top" wrapText="1"/>
    </xf>
    <xf numFmtId="0" fontId="13" fillId="0" borderId="29" xfId="0" applyFont="1" applyFill="1" applyBorder="1" applyAlignment="1">
      <alignment horizontal="left" wrapText="1"/>
    </xf>
    <xf numFmtId="0" fontId="17" fillId="0" borderId="29" xfId="0" applyFont="1" applyFill="1" applyBorder="1" applyAlignment="1">
      <alignment horizontal="left" vertical="top" wrapText="1"/>
    </xf>
    <xf numFmtId="4" fontId="18" fillId="0" borderId="29" xfId="0" applyNumberFormat="1" applyFont="1" applyFill="1" applyBorder="1" applyAlignment="1">
      <alignment horizontal="right" vertical="top" shrinkToFit="1"/>
    </xf>
    <xf numFmtId="2" fontId="19" fillId="0" borderId="29" xfId="0" applyNumberFormat="1" applyFont="1" applyFill="1" applyBorder="1" applyAlignment="1">
      <alignment horizontal="right" vertical="top" shrinkToFit="1"/>
    </xf>
    <xf numFmtId="4" fontId="19" fillId="0" borderId="29" xfId="0" applyNumberFormat="1" applyFont="1" applyFill="1" applyBorder="1" applyAlignment="1">
      <alignment horizontal="right" vertical="top" shrinkToFit="1"/>
    </xf>
    <xf numFmtId="2" fontId="18" fillId="0" borderId="29" xfId="0" applyNumberFormat="1" applyFont="1" applyFill="1" applyBorder="1" applyAlignment="1">
      <alignment horizontal="right" vertical="top" shrinkToFit="1"/>
    </xf>
    <xf numFmtId="0" fontId="0" fillId="0" borderId="0" xfId="0" applyAlignment="1">
      <alignment horizontal="center" vertical="center"/>
    </xf>
    <xf numFmtId="0" fontId="20" fillId="0" borderId="0" xfId="0" applyFont="1" applyAlignment="1">
      <alignment vertical="center"/>
    </xf>
    <xf numFmtId="0" fontId="21" fillId="0" borderId="30" xfId="0" applyFont="1" applyBorder="1" applyAlignment="1">
      <alignment horizontal="center" vertical="center"/>
    </xf>
    <xf numFmtId="0" fontId="0" fillId="0" borderId="30" xfId="0" applyBorder="1" applyAlignment="1">
      <alignment horizontal="center" vertical="center" wrapText="1"/>
    </xf>
    <xf numFmtId="4" fontId="0" fillId="0" borderId="30" xfId="0" applyNumberFormat="1" applyBorder="1" applyAlignment="1">
      <alignment horizontal="center" vertical="center"/>
    </xf>
    <xf numFmtId="0" fontId="0" fillId="0" borderId="30"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70" fontId="0" fillId="0" borderId="30" xfId="0" applyNumberFormat="1" applyBorder="1" applyAlignment="1">
      <alignment horizontal="center" vertical="center"/>
    </xf>
    <xf numFmtId="0" fontId="22" fillId="0" borderId="30" xfId="0" applyFont="1" applyFill="1" applyBorder="1" applyAlignment="1">
      <alignment horizontal="center" vertical="center" wrapText="1"/>
    </xf>
    <xf numFmtId="0" fontId="22" fillId="0" borderId="30" xfId="0" applyFont="1" applyBorder="1" applyAlignment="1">
      <alignment horizontal="center" vertical="center" wrapText="1"/>
    </xf>
    <xf numFmtId="178" fontId="22" fillId="0" borderId="30" xfId="2" applyNumberFormat="1" applyFont="1" applyBorder="1" applyAlignment="1">
      <alignment horizontal="center" vertical="center" wrapText="1"/>
    </xf>
    <xf numFmtId="0" fontId="22" fillId="9" borderId="30" xfId="0" applyFont="1" applyFill="1" applyBorder="1" applyAlignment="1">
      <alignment horizontal="center" vertical="center" wrapText="1"/>
    </xf>
    <xf numFmtId="0" fontId="23" fillId="9" borderId="30" xfId="0" applyFont="1" applyFill="1" applyBorder="1" applyAlignment="1">
      <alignment horizontal="center" vertical="center" wrapText="1"/>
    </xf>
    <xf numFmtId="178" fontId="23" fillId="9" borderId="30" xfId="2" applyNumberFormat="1" applyFont="1" applyFill="1" applyBorder="1" applyAlignment="1">
      <alignment horizontal="center" vertical="center" wrapText="1"/>
    </xf>
    <xf numFmtId="0" fontId="23" fillId="0" borderId="30" xfId="0" applyFont="1" applyFill="1" applyBorder="1" applyAlignment="1">
      <alignment horizontal="center" vertical="center" wrapText="1"/>
    </xf>
    <xf numFmtId="179" fontId="23" fillId="0" borderId="30" xfId="2" applyNumberFormat="1" applyFont="1" applyFill="1" applyBorder="1" applyAlignment="1">
      <alignment horizontal="center" vertical="center" wrapText="1"/>
    </xf>
    <xf numFmtId="44" fontId="23" fillId="0" borderId="30" xfId="0" applyNumberFormat="1" applyFont="1" applyFill="1" applyBorder="1" applyAlignment="1">
      <alignment horizontal="center" vertical="center" wrapText="1"/>
    </xf>
    <xf numFmtId="179" fontId="22" fillId="9" borderId="30" xfId="0" applyNumberFormat="1" applyFont="1" applyFill="1" applyBorder="1" applyAlignment="1">
      <alignment horizontal="center" vertical="center" wrapText="1"/>
    </xf>
    <xf numFmtId="180" fontId="22" fillId="9" borderId="32" xfId="0" applyNumberFormat="1" applyFont="1" applyFill="1" applyBorder="1" applyAlignment="1">
      <alignment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4" fontId="25" fillId="0" borderId="39" xfId="0" applyNumberFormat="1" applyFont="1" applyBorder="1" applyAlignment="1">
      <alignment horizontal="center" vertical="center" wrapText="1"/>
    </xf>
    <xf numFmtId="0" fontId="26" fillId="0" borderId="39" xfId="0" applyFont="1" applyBorder="1" applyAlignment="1">
      <alignment horizontal="center" vertical="center" wrapText="1"/>
    </xf>
    <xf numFmtId="167" fontId="27" fillId="10" borderId="30" xfId="6" applyFont="1" applyFill="1" applyBorder="1" applyAlignment="1">
      <alignment vertical="center"/>
    </xf>
    <xf numFmtId="0" fontId="25" fillId="0" borderId="38" xfId="0" applyFont="1" applyFill="1" applyBorder="1" applyAlignment="1">
      <alignment horizontal="center" vertical="center" wrapText="1"/>
    </xf>
    <xf numFmtId="4" fontId="28" fillId="0" borderId="0" xfId="0" applyNumberFormat="1" applyFont="1"/>
    <xf numFmtId="0" fontId="26" fillId="11" borderId="38" xfId="0" applyFont="1" applyFill="1" applyBorder="1" applyAlignment="1">
      <alignment horizontal="center" vertical="center" wrapText="1"/>
    </xf>
    <xf numFmtId="4" fontId="26" fillId="12" borderId="39" xfId="0" applyNumberFormat="1" applyFont="1" applyFill="1" applyBorder="1" applyAlignment="1">
      <alignment horizontal="center" vertical="center" wrapText="1"/>
    </xf>
    <xf numFmtId="164" fontId="0" fillId="0" borderId="0" xfId="2" applyNumberFormat="1" applyFont="1"/>
    <xf numFmtId="167" fontId="0" fillId="0" borderId="0" xfId="6" applyFont="1" applyAlignment="1">
      <alignment horizontal="left"/>
    </xf>
    <xf numFmtId="178" fontId="0" fillId="0" borderId="0" xfId="2" applyNumberFormat="1" applyFont="1"/>
    <xf numFmtId="167" fontId="0" fillId="0" borderId="0" xfId="6" applyFont="1"/>
    <xf numFmtId="179" fontId="0" fillId="0" borderId="0" xfId="2" applyNumberFormat="1" applyFont="1"/>
    <xf numFmtId="10" fontId="0" fillId="0" borderId="0" xfId="2" applyNumberFormat="1" applyFont="1"/>
    <xf numFmtId="0" fontId="29" fillId="0" borderId="0" xfId="0" applyFont="1"/>
    <xf numFmtId="0" fontId="31" fillId="0" borderId="48" xfId="0" applyFont="1" applyBorder="1" applyAlignment="1">
      <alignment horizontal="center" vertical="center"/>
    </xf>
    <xf numFmtId="0" fontId="31" fillId="0" borderId="49" xfId="0" applyFont="1" applyBorder="1" applyAlignment="1">
      <alignment horizontal="center" vertical="center"/>
    </xf>
    <xf numFmtId="0" fontId="33" fillId="0" borderId="49" xfId="0" applyFont="1" applyBorder="1" applyAlignment="1">
      <alignment horizontal="center" vertical="center"/>
    </xf>
    <xf numFmtId="0" fontId="34" fillId="0" borderId="49" xfId="0" applyFont="1" applyBorder="1" applyAlignment="1">
      <alignment horizontal="center" vertical="center"/>
    </xf>
    <xf numFmtId="10" fontId="35" fillId="0" borderId="49" xfId="2" applyNumberFormat="1" applyFont="1" applyBorder="1" applyAlignment="1">
      <alignment horizontal="center" vertical="center"/>
    </xf>
    <xf numFmtId="4" fontId="35" fillId="0" borderId="49" xfId="0" applyNumberFormat="1" applyFont="1" applyBorder="1" applyAlignment="1">
      <alignment horizontal="center" vertical="center"/>
    </xf>
    <xf numFmtId="10" fontId="36" fillId="0" borderId="49" xfId="2" applyNumberFormat="1" applyFont="1" applyBorder="1" applyAlignment="1">
      <alignment horizontal="center" vertical="center"/>
    </xf>
    <xf numFmtId="0" fontId="31" fillId="0" borderId="55" xfId="0" applyFont="1" applyBorder="1" applyAlignment="1">
      <alignment horizontal="center" vertical="center"/>
    </xf>
    <xf numFmtId="4" fontId="35" fillId="0" borderId="55" xfId="0" applyNumberFormat="1" applyFont="1" applyBorder="1" applyAlignment="1">
      <alignment horizontal="center" vertical="center"/>
    </xf>
    <xf numFmtId="0" fontId="32" fillId="0" borderId="43" xfId="0" applyFont="1" applyBorder="1" applyAlignment="1">
      <alignment horizontal="center" vertical="center"/>
    </xf>
    <xf numFmtId="0" fontId="32" fillId="0" borderId="34" xfId="0" applyFont="1" applyBorder="1" applyAlignment="1">
      <alignment horizontal="center" vertical="center"/>
    </xf>
    <xf numFmtId="0" fontId="31" fillId="0" borderId="34" xfId="0" applyFont="1" applyBorder="1" applyAlignment="1">
      <alignment horizontal="center" vertical="center"/>
    </xf>
    <xf numFmtId="4" fontId="37" fillId="0" borderId="34" xfId="0" applyNumberFormat="1" applyFont="1" applyBorder="1" applyAlignment="1">
      <alignment horizontal="center" vertical="center"/>
    </xf>
    <xf numFmtId="10" fontId="35" fillId="0" borderId="66" xfId="2" applyNumberFormat="1" applyFont="1" applyBorder="1" applyAlignment="1">
      <alignment horizontal="center" vertical="center"/>
    </xf>
    <xf numFmtId="4" fontId="35" fillId="0" borderId="66" xfId="0" applyNumberFormat="1" applyFont="1" applyBorder="1" applyAlignment="1">
      <alignment horizontal="center" vertical="center"/>
    </xf>
    <xf numFmtId="10" fontId="36" fillId="0" borderId="66" xfId="2" applyNumberFormat="1" applyFont="1" applyBorder="1" applyAlignment="1">
      <alignment horizontal="center" vertical="center"/>
    </xf>
    <xf numFmtId="4" fontId="35" fillId="0" borderId="67" xfId="0" applyNumberFormat="1" applyFont="1" applyBorder="1" applyAlignment="1">
      <alignment horizontal="center" vertical="center"/>
    </xf>
    <xf numFmtId="4" fontId="37" fillId="0" borderId="39" xfId="0" applyNumberFormat="1" applyFont="1" applyBorder="1" applyAlignment="1">
      <alignment horizontal="center" vertical="center"/>
    </xf>
    <xf numFmtId="0" fontId="32" fillId="0" borderId="0" xfId="0" applyFont="1" applyBorder="1" applyAlignment="1">
      <alignment vertical="center"/>
    </xf>
    <xf numFmtId="0" fontId="0" fillId="0" borderId="0" xfId="0" applyBorder="1"/>
    <xf numFmtId="0" fontId="20" fillId="0" borderId="72" xfId="29" applyFont="1" applyBorder="1" applyAlignment="1">
      <alignment horizontal="left" vertical="center"/>
    </xf>
    <xf numFmtId="0" fontId="20" fillId="0" borderId="33" xfId="29" applyFont="1" applyBorder="1" applyAlignment="1">
      <alignment horizontal="center" vertical="center"/>
    </xf>
    <xf numFmtId="165" fontId="0" fillId="0" borderId="33" xfId="1" applyFont="1" applyBorder="1" applyAlignment="1">
      <alignment vertical="center"/>
    </xf>
    <xf numFmtId="165" fontId="0" fillId="0" borderId="71" xfId="1" applyFont="1" applyBorder="1" applyAlignment="1">
      <alignment horizontal="left" vertical="center"/>
    </xf>
    <xf numFmtId="165" fontId="0" fillId="0" borderId="33" xfId="1" applyFont="1" applyBorder="1" applyAlignment="1">
      <alignment horizontal="left" vertical="center"/>
    </xf>
    <xf numFmtId="165" fontId="40" fillId="0" borderId="76" xfId="1" applyFont="1" applyBorder="1" applyAlignment="1">
      <alignment horizontal="center" vertical="center"/>
    </xf>
    <xf numFmtId="165" fontId="40" fillId="0" borderId="76" xfId="1" applyFont="1" applyBorder="1" applyAlignment="1">
      <alignment horizontal="center" vertical="center" wrapText="1"/>
    </xf>
    <xf numFmtId="39" fontId="47" fillId="0" borderId="76" xfId="28" applyNumberFormat="1" applyFont="1" applyFill="1" applyBorder="1" applyAlignment="1" applyProtection="1">
      <alignment horizontal="center" vertical="center"/>
      <protection locked="0"/>
    </xf>
    <xf numFmtId="165" fontId="40" fillId="0" borderId="78" xfId="1" applyFont="1" applyBorder="1" applyAlignment="1">
      <alignment horizontal="center" vertical="center" wrapText="1"/>
    </xf>
    <xf numFmtId="39" fontId="47" fillId="0" borderId="78" xfId="28" applyNumberFormat="1" applyFont="1" applyFill="1" applyBorder="1" applyAlignment="1" applyProtection="1">
      <alignment horizontal="center" vertical="center"/>
      <protection locked="0"/>
    </xf>
    <xf numFmtId="165" fontId="0" fillId="0" borderId="77" xfId="1" applyFont="1" applyBorder="1" applyAlignment="1">
      <alignment horizontal="center" vertical="center"/>
    </xf>
    <xf numFmtId="39" fontId="47" fillId="0" borderId="77" xfId="28" applyNumberFormat="1" applyFont="1" applyFill="1" applyBorder="1" applyAlignment="1" applyProtection="1">
      <alignment horizontal="center" vertical="center"/>
      <protection locked="0"/>
    </xf>
    <xf numFmtId="166" fontId="44" fillId="0" borderId="74" xfId="28" applyFont="1" applyBorder="1" applyAlignment="1">
      <alignment horizontal="left" vertical="center"/>
    </xf>
    <xf numFmtId="0" fontId="20" fillId="0" borderId="14" xfId="30" applyFont="1" applyBorder="1" applyAlignment="1">
      <alignment horizontal="center" vertical="center"/>
    </xf>
    <xf numFmtId="43" fontId="20" fillId="0" borderId="14" xfId="1" applyNumberFormat="1" applyFont="1" applyFill="1" applyBorder="1" applyAlignment="1" applyProtection="1">
      <alignment horizontal="right" vertical="center"/>
      <protection locked="0"/>
    </xf>
    <xf numFmtId="10" fontId="20" fillId="0" borderId="14" xfId="1" applyNumberFormat="1" applyFont="1" applyFill="1" applyBorder="1" applyAlignment="1" applyProtection="1">
      <alignment horizontal="right" vertical="center"/>
      <protection locked="0"/>
    </xf>
    <xf numFmtId="43" fontId="20" fillId="0" borderId="14" xfId="28" applyNumberFormat="1" applyFont="1" applyBorder="1" applyAlignment="1" applyProtection="1">
      <alignment horizontal="right" vertical="center"/>
      <protection locked="0"/>
    </xf>
    <xf numFmtId="43" fontId="20" fillId="0" borderId="14" xfId="28" applyNumberFormat="1" applyFont="1" applyBorder="1" applyAlignment="1" applyProtection="1">
      <alignment horizontal="center" vertical="center"/>
      <protection locked="0"/>
    </xf>
    <xf numFmtId="43" fontId="20" fillId="0" borderId="23" xfId="1" applyNumberFormat="1" applyFont="1" applyFill="1" applyBorder="1" applyAlignment="1" applyProtection="1">
      <alignment horizontal="right" vertical="center"/>
      <protection locked="0"/>
    </xf>
    <xf numFmtId="43" fontId="20" fillId="0" borderId="20" xfId="1" applyNumberFormat="1" applyFont="1" applyFill="1" applyBorder="1" applyAlignment="1" applyProtection="1">
      <alignment horizontal="right" vertical="center"/>
      <protection locked="0"/>
    </xf>
    <xf numFmtId="10" fontId="20" fillId="0" borderId="20" xfId="1" applyNumberFormat="1" applyFont="1" applyFill="1" applyBorder="1" applyAlignment="1" applyProtection="1">
      <alignment horizontal="right" vertical="center"/>
      <protection locked="0"/>
    </xf>
    <xf numFmtId="43" fontId="20" fillId="0" borderId="15" xfId="28" applyNumberFormat="1" applyFont="1" applyBorder="1" applyAlignment="1" applyProtection="1">
      <alignment horizontal="right" vertical="center"/>
      <protection locked="0"/>
    </xf>
    <xf numFmtId="43" fontId="20" fillId="0" borderId="20" xfId="28" applyNumberFormat="1" applyFont="1" applyBorder="1" applyAlignment="1" applyProtection="1">
      <alignment horizontal="center" vertical="center"/>
      <protection locked="0"/>
    </xf>
    <xf numFmtId="166" fontId="48" fillId="0" borderId="22" xfId="28" applyFont="1" applyBorder="1" applyAlignment="1">
      <alignment horizontal="left" vertical="center"/>
    </xf>
    <xf numFmtId="166" fontId="48" fillId="0" borderId="31" xfId="28" applyFont="1" applyBorder="1" applyAlignment="1">
      <alignment horizontal="center" vertical="center"/>
    </xf>
    <xf numFmtId="165" fontId="0" fillId="0" borderId="32" xfId="1" applyFont="1" applyBorder="1" applyAlignment="1">
      <alignment horizontal="center" vertical="center"/>
    </xf>
    <xf numFmtId="165" fontId="0" fillId="0" borderId="30" xfId="1" applyFont="1" applyBorder="1" applyAlignment="1">
      <alignment horizontal="center" vertical="center"/>
    </xf>
    <xf numFmtId="165" fontId="49" fillId="0" borderId="30" xfId="1" applyFont="1" applyBorder="1" applyAlignment="1">
      <alignment horizontal="center" vertical="center"/>
    </xf>
    <xf numFmtId="4" fontId="15" fillId="0" borderId="30" xfId="1" applyNumberFormat="1" applyFont="1" applyFill="1" applyBorder="1" applyAlignment="1" applyProtection="1">
      <alignment horizontal="right" vertical="center"/>
    </xf>
    <xf numFmtId="0" fontId="40" fillId="0" borderId="69" xfId="29" applyFont="1" applyBorder="1" applyAlignment="1">
      <alignment horizontal="left" vertical="center"/>
    </xf>
    <xf numFmtId="0" fontId="40" fillId="0" borderId="71" xfId="29" applyFont="1" applyBorder="1" applyAlignment="1">
      <alignment horizontal="center" vertical="center"/>
    </xf>
    <xf numFmtId="165" fontId="0" fillId="0" borderId="0" xfId="1" applyFont="1" applyBorder="1" applyAlignment="1">
      <alignment horizontal="left" vertical="center"/>
    </xf>
    <xf numFmtId="0" fontId="40" fillId="0" borderId="0" xfId="29" applyFont="1" applyBorder="1" applyAlignment="1">
      <alignment horizontal="left" vertical="center"/>
    </xf>
    <xf numFmtId="165" fontId="0" fillId="0" borderId="0" xfId="1" applyFont="1" applyBorder="1" applyAlignment="1">
      <alignment vertical="center"/>
    </xf>
    <xf numFmtId="0" fontId="20" fillId="0" borderId="0" xfId="29" applyFont="1" applyBorder="1" applyAlignment="1">
      <alignment vertical="center"/>
    </xf>
    <xf numFmtId="0" fontId="40" fillId="0" borderId="72" xfId="29" applyFont="1" applyBorder="1" applyAlignment="1">
      <alignment horizontal="left" vertical="center"/>
    </xf>
    <xf numFmtId="0" fontId="40" fillId="0" borderId="33" xfId="29" applyFont="1" applyBorder="1" applyAlignment="1">
      <alignment horizontal="center" vertical="center"/>
    </xf>
    <xf numFmtId="0" fontId="40" fillId="0" borderId="68" xfId="29" applyFont="1" applyBorder="1" applyAlignment="1">
      <alignment horizontal="left" vertical="center"/>
    </xf>
    <xf numFmtId="0" fontId="40" fillId="0" borderId="0" xfId="29" applyFont="1" applyBorder="1" applyAlignment="1">
      <alignment horizontal="center" vertical="center"/>
    </xf>
    <xf numFmtId="0" fontId="39" fillId="13" borderId="78" xfId="29" applyFont="1" applyFill="1" applyBorder="1" applyAlignment="1">
      <alignment horizontal="center" vertical="center"/>
    </xf>
    <xf numFmtId="43" fontId="0" fillId="0" borderId="0" xfId="0" applyNumberFormat="1"/>
    <xf numFmtId="0" fontId="50" fillId="0" borderId="0" xfId="0" applyFont="1" applyAlignment="1">
      <alignment horizontal="center"/>
    </xf>
    <xf numFmtId="0" fontId="51" fillId="0" borderId="0" xfId="0" applyFont="1" applyAlignment="1">
      <alignment horizontal="center"/>
    </xf>
    <xf numFmtId="10" fontId="50" fillId="0" borderId="0" xfId="0" applyNumberFormat="1" applyFont="1" applyAlignment="1">
      <alignment horizontal="center"/>
    </xf>
    <xf numFmtId="0" fontId="0" fillId="0" borderId="0" xfId="0" applyAlignment="1">
      <alignment horizontal="right"/>
    </xf>
    <xf numFmtId="43" fontId="44" fillId="0" borderId="75" xfId="28" applyNumberFormat="1" applyFont="1" applyBorder="1" applyAlignment="1" applyProtection="1">
      <alignment vertical="center"/>
      <protection locked="0"/>
    </xf>
    <xf numFmtId="43" fontId="51" fillId="0" borderId="0" xfId="0" applyNumberFormat="1" applyFont="1"/>
    <xf numFmtId="0" fontId="27" fillId="0" borderId="0" xfId="0" applyFont="1" applyAlignment="1">
      <alignment vertical="center"/>
    </xf>
    <xf numFmtId="0" fontId="52" fillId="0" borderId="0" xfId="0" applyFont="1" applyAlignment="1">
      <alignment horizontal="center" vertical="center"/>
    </xf>
    <xf numFmtId="0" fontId="52" fillId="0" borderId="0" xfId="0" applyFont="1" applyAlignment="1">
      <alignment vertical="center"/>
    </xf>
    <xf numFmtId="0" fontId="53" fillId="0" borderId="0" xfId="0" applyFont="1" applyAlignment="1">
      <alignment vertical="center"/>
    </xf>
    <xf numFmtId="0" fontId="54" fillId="0" borderId="0" xfId="0" applyFont="1" applyAlignment="1">
      <alignment vertical="center"/>
    </xf>
    <xf numFmtId="0" fontId="52" fillId="0" borderId="0" xfId="0" applyFont="1" applyFill="1" applyAlignment="1">
      <alignment vertical="center"/>
    </xf>
    <xf numFmtId="0" fontId="29" fillId="0" borderId="0" xfId="0" applyFont="1" applyAlignment="1">
      <alignment vertical="center"/>
    </xf>
    <xf numFmtId="0" fontId="29" fillId="0" borderId="0" xfId="0" applyFont="1" applyAlignment="1">
      <alignment horizontal="center"/>
    </xf>
    <xf numFmtId="0" fontId="56" fillId="7" borderId="0" xfId="0" applyFont="1" applyFill="1" applyAlignment="1"/>
    <xf numFmtId="0" fontId="57" fillId="3" borderId="0" xfId="0" applyFont="1" applyFill="1" applyAlignment="1"/>
    <xf numFmtId="0" fontId="58" fillId="0" borderId="0" xfId="0" applyFont="1" applyAlignment="1">
      <alignment wrapText="1"/>
    </xf>
    <xf numFmtId="0" fontId="52" fillId="10" borderId="31" xfId="0" applyFont="1" applyFill="1" applyBorder="1" applyAlignment="1">
      <alignment horizontal="center" vertical="center" wrapText="1"/>
    </xf>
    <xf numFmtId="0" fontId="52" fillId="10" borderId="30" xfId="0" applyFont="1" applyFill="1" applyBorder="1" applyAlignment="1">
      <alignment horizontal="center" vertical="center" wrapText="1"/>
    </xf>
    <xf numFmtId="0" fontId="54" fillId="0" borderId="30" xfId="0" applyFont="1" applyFill="1" applyBorder="1" applyAlignment="1">
      <alignment horizontal="center" vertical="center" wrapText="1"/>
    </xf>
    <xf numFmtId="0" fontId="52" fillId="0" borderId="88" xfId="0" applyFont="1" applyFill="1" applyBorder="1" applyAlignment="1">
      <alignment horizontal="center" vertical="center"/>
    </xf>
    <xf numFmtId="37" fontId="52" fillId="0" borderId="89" xfId="0" applyNumberFormat="1" applyFont="1" applyFill="1" applyBorder="1" applyAlignment="1">
      <alignment horizontal="center" vertical="center"/>
    </xf>
    <xf numFmtId="9" fontId="52" fillId="0" borderId="88" xfId="0" applyNumberFormat="1" applyFont="1" applyFill="1" applyBorder="1" applyAlignment="1">
      <alignment horizontal="center" vertical="center"/>
    </xf>
    <xf numFmtId="0" fontId="52" fillId="0" borderId="90" xfId="0" applyFont="1" applyFill="1" applyBorder="1" applyAlignment="1">
      <alignment horizontal="center" vertical="center"/>
    </xf>
    <xf numFmtId="0" fontId="52" fillId="0" borderId="91" xfId="0" applyFont="1" applyFill="1" applyBorder="1" applyAlignment="1">
      <alignment horizontal="center" vertical="center"/>
    </xf>
    <xf numFmtId="0" fontId="52" fillId="0" borderId="51" xfId="0" applyNumberFormat="1" applyFont="1" applyFill="1" applyBorder="1" applyAlignment="1">
      <alignment horizontal="center" vertical="center"/>
    </xf>
    <xf numFmtId="9" fontId="52" fillId="0" borderId="91" xfId="0" applyNumberFormat="1" applyFont="1" applyFill="1" applyBorder="1" applyAlignment="1">
      <alignment horizontal="center" vertical="center"/>
    </xf>
    <xf numFmtId="0" fontId="52" fillId="0" borderId="87" xfId="0" applyFont="1" applyFill="1" applyBorder="1" applyAlignment="1">
      <alignment horizontal="center" vertical="center"/>
    </xf>
    <xf numFmtId="0" fontId="52" fillId="0" borderId="87" xfId="0" applyFont="1" applyBorder="1" applyAlignment="1">
      <alignment horizontal="center" vertical="center"/>
    </xf>
    <xf numFmtId="0" fontId="52" fillId="0" borderId="88" xfId="0" applyFont="1" applyBorder="1" applyAlignment="1">
      <alignment horizontal="center" vertical="center"/>
    </xf>
    <xf numFmtId="0" fontId="52" fillId="0" borderId="89" xfId="0" applyNumberFormat="1" applyFont="1" applyFill="1" applyBorder="1" applyAlignment="1">
      <alignment horizontal="center" vertical="center"/>
    </xf>
    <xf numFmtId="0" fontId="52" fillId="0" borderId="92" xfId="0" applyFont="1" applyFill="1" applyBorder="1" applyAlignment="1">
      <alignment horizontal="center" vertical="center"/>
    </xf>
    <xf numFmtId="0" fontId="52" fillId="0" borderId="93" xfId="0" applyFont="1" applyFill="1" applyBorder="1" applyAlignment="1">
      <alignment horizontal="center" vertical="center"/>
    </xf>
    <xf numFmtId="37" fontId="52" fillId="0" borderId="94" xfId="0" applyNumberFormat="1" applyFont="1" applyFill="1" applyBorder="1" applyAlignment="1">
      <alignment horizontal="center" vertical="center"/>
    </xf>
    <xf numFmtId="9" fontId="52" fillId="0" borderId="93" xfId="0" applyNumberFormat="1" applyFont="1" applyFill="1" applyBorder="1" applyAlignment="1">
      <alignment horizontal="center" vertical="center"/>
    </xf>
    <xf numFmtId="0" fontId="52" fillId="0" borderId="90" xfId="0" applyFont="1" applyBorder="1" applyAlignment="1">
      <alignment horizontal="center" vertical="center"/>
    </xf>
    <xf numFmtId="0" fontId="52" fillId="0" borderId="91" xfId="0" applyFont="1" applyBorder="1" applyAlignment="1">
      <alignment horizontal="center" vertical="center"/>
    </xf>
    <xf numFmtId="37" fontId="52" fillId="0" borderId="51" xfId="0" applyNumberFormat="1" applyFont="1" applyBorder="1" applyAlignment="1">
      <alignment horizontal="center" vertical="center"/>
    </xf>
    <xf numFmtId="9" fontId="52" fillId="0" borderId="91" xfId="0" applyNumberFormat="1" applyFont="1" applyBorder="1" applyAlignment="1">
      <alignment horizontal="center" vertical="center"/>
    </xf>
    <xf numFmtId="0" fontId="53" fillId="0" borderId="85" xfId="0" applyFont="1" applyBorder="1" applyAlignment="1">
      <alignment horizontal="left" vertical="top"/>
    </xf>
    <xf numFmtId="10" fontId="53" fillId="0" borderId="32" xfId="2" applyNumberFormat="1" applyFont="1" applyBorder="1" applyAlignment="1">
      <alignment horizontal="center" vertical="center"/>
    </xf>
    <xf numFmtId="0" fontId="53" fillId="0" borderId="31" xfId="0" applyFont="1" applyBorder="1" applyAlignment="1">
      <alignment horizontal="center" vertical="center"/>
    </xf>
    <xf numFmtId="10" fontId="53" fillId="0" borderId="70" xfId="2" applyNumberFormat="1" applyFont="1" applyBorder="1" applyAlignment="1">
      <alignment horizontal="center" vertical="center"/>
    </xf>
    <xf numFmtId="9" fontId="52" fillId="0" borderId="88" xfId="0" applyNumberFormat="1" applyFont="1" applyBorder="1" applyAlignment="1">
      <alignment horizontal="center" vertical="center"/>
    </xf>
    <xf numFmtId="37" fontId="52" fillId="0" borderId="51" xfId="0" applyNumberFormat="1" applyFont="1" applyFill="1" applyBorder="1" applyAlignment="1">
      <alignment horizontal="center" vertical="center"/>
    </xf>
    <xf numFmtId="0" fontId="53" fillId="0" borderId="32" xfId="0" applyFont="1" applyBorder="1" applyAlignment="1">
      <alignment horizontal="center" vertical="center"/>
    </xf>
    <xf numFmtId="0" fontId="53" fillId="0" borderId="99" xfId="0" applyFont="1" applyBorder="1" applyAlignment="1">
      <alignment vertical="top"/>
    </xf>
    <xf numFmtId="0" fontId="53" fillId="0" borderId="100" xfId="0" applyFont="1" applyBorder="1" applyAlignment="1">
      <alignment vertical="top"/>
    </xf>
    <xf numFmtId="0" fontId="55" fillId="0" borderId="0" xfId="0" applyFont="1" applyAlignment="1"/>
    <xf numFmtId="0" fontId="57" fillId="0" borderId="0" xfId="0" applyFont="1" applyAlignment="1"/>
    <xf numFmtId="44" fontId="27" fillId="0" borderId="0" xfId="0" applyNumberFormat="1" applyFont="1" applyAlignment="1">
      <alignment vertical="center"/>
    </xf>
    <xf numFmtId="0" fontId="52" fillId="10" borderId="108" xfId="0" applyFont="1" applyFill="1" applyBorder="1" applyAlignment="1">
      <alignment horizontal="center" vertical="center" wrapText="1"/>
    </xf>
    <xf numFmtId="0" fontId="54" fillId="0" borderId="109" xfId="0" applyFont="1" applyFill="1" applyBorder="1" applyAlignment="1">
      <alignment horizontal="center" vertical="center" wrapText="1"/>
    </xf>
    <xf numFmtId="165" fontId="53" fillId="0" borderId="109" xfId="0" applyNumberFormat="1" applyFont="1" applyBorder="1" applyAlignment="1">
      <alignment vertical="center"/>
    </xf>
    <xf numFmtId="0" fontId="60" fillId="0" borderId="0" xfId="0" applyFont="1" applyAlignment="1">
      <alignment vertical="center"/>
    </xf>
    <xf numFmtId="39" fontId="52" fillId="0" borderId="89" xfId="0" applyNumberFormat="1" applyFont="1" applyFill="1" applyBorder="1" applyAlignment="1">
      <alignment horizontal="center" vertical="center"/>
    </xf>
    <xf numFmtId="174" fontId="52" fillId="0" borderId="88" xfId="0" applyNumberFormat="1" applyFont="1" applyFill="1" applyBorder="1" applyAlignment="1">
      <alignment horizontal="right" vertical="center" indent="1"/>
    </xf>
    <xf numFmtId="165" fontId="52" fillId="0" borderId="89" xfId="0" applyNumberFormat="1" applyFont="1" applyFill="1" applyBorder="1" applyAlignment="1">
      <alignment vertical="center"/>
    </xf>
    <xf numFmtId="165" fontId="52" fillId="0" borderId="110" xfId="0" applyNumberFormat="1" applyFont="1" applyFill="1" applyBorder="1" applyAlignment="1">
      <alignment vertical="center"/>
    </xf>
    <xf numFmtId="174" fontId="52" fillId="3" borderId="88" xfId="0" applyNumberFormat="1" applyFont="1" applyFill="1" applyBorder="1" applyAlignment="1">
      <alignment horizontal="right" vertical="center" indent="1"/>
    </xf>
    <xf numFmtId="39" fontId="52" fillId="0" borderId="51" xfId="0" applyNumberFormat="1" applyFont="1" applyFill="1" applyBorder="1" applyAlignment="1">
      <alignment horizontal="center" vertical="center"/>
    </xf>
    <xf numFmtId="174" fontId="52" fillId="0" borderId="91" xfId="0" applyNumberFormat="1" applyFont="1" applyFill="1" applyBorder="1" applyAlignment="1">
      <alignment horizontal="right" vertical="center" indent="1"/>
    </xf>
    <xf numFmtId="165" fontId="52" fillId="0" borderId="51" xfId="0" applyNumberFormat="1" applyFont="1" applyFill="1" applyBorder="1" applyAlignment="1">
      <alignment vertical="center"/>
    </xf>
    <xf numFmtId="165" fontId="52" fillId="0" borderId="111" xfId="0" applyNumberFormat="1" applyFont="1" applyBorder="1" applyAlignment="1">
      <alignment vertical="center"/>
    </xf>
    <xf numFmtId="174" fontId="52" fillId="0" borderId="88" xfId="0" applyNumberFormat="1" applyFont="1" applyBorder="1" applyAlignment="1">
      <alignment horizontal="right" vertical="center" indent="1"/>
    </xf>
    <xf numFmtId="165" fontId="52" fillId="0" borderId="110" xfId="0" applyNumberFormat="1" applyFont="1" applyBorder="1" applyAlignment="1">
      <alignment vertical="center"/>
    </xf>
    <xf numFmtId="174" fontId="52" fillId="0" borderId="93" xfId="0" applyNumberFormat="1" applyFont="1" applyFill="1" applyBorder="1" applyAlignment="1">
      <alignment horizontal="right" vertical="center" indent="1"/>
    </xf>
    <xf numFmtId="165" fontId="52" fillId="0" borderId="94" xfId="0" applyNumberFormat="1" applyFont="1" applyFill="1" applyBorder="1" applyAlignment="1">
      <alignment vertical="center"/>
    </xf>
    <xf numFmtId="165" fontId="52" fillId="0" borderId="112" xfId="0" applyNumberFormat="1" applyFont="1" applyFill="1" applyBorder="1" applyAlignment="1">
      <alignment vertical="center"/>
    </xf>
    <xf numFmtId="174" fontId="52" fillId="0" borderId="91" xfId="0" applyNumberFormat="1" applyFont="1" applyBorder="1" applyAlignment="1">
      <alignment horizontal="right" vertical="center" indent="1"/>
    </xf>
    <xf numFmtId="165" fontId="53" fillId="0" borderId="113" xfId="0" applyNumberFormat="1" applyFont="1" applyBorder="1" applyAlignment="1">
      <alignment vertical="center"/>
    </xf>
    <xf numFmtId="165" fontId="52" fillId="0" borderId="89" xfId="0" applyNumberFormat="1" applyFont="1" applyBorder="1" applyAlignment="1">
      <alignment vertical="center"/>
    </xf>
    <xf numFmtId="165" fontId="53" fillId="0" borderId="109" xfId="0" applyNumberFormat="1" applyFont="1" applyFill="1" applyBorder="1" applyAlignment="1">
      <alignment vertical="center"/>
    </xf>
    <xf numFmtId="165" fontId="52" fillId="0" borderId="111" xfId="0" applyNumberFormat="1" applyFont="1" applyFill="1" applyBorder="1" applyAlignment="1">
      <alignment vertical="center"/>
    </xf>
    <xf numFmtId="0" fontId="61" fillId="0" borderId="0" xfId="0" applyFont="1" applyAlignment="1">
      <alignment vertical="center"/>
    </xf>
    <xf numFmtId="0" fontId="62" fillId="0" borderId="0" xfId="0" applyFont="1" applyAlignment="1">
      <alignment vertical="center"/>
    </xf>
    <xf numFmtId="165" fontId="52" fillId="0" borderId="112" xfId="0" applyNumberFormat="1" applyFont="1" applyBorder="1" applyAlignment="1">
      <alignment vertical="center"/>
    </xf>
    <xf numFmtId="165" fontId="53" fillId="14" borderId="117" xfId="0" applyNumberFormat="1" applyFont="1" applyFill="1" applyBorder="1" applyAlignment="1">
      <alignment vertical="center"/>
    </xf>
    <xf numFmtId="180" fontId="52" fillId="0" borderId="0" xfId="0" applyNumberFormat="1" applyFont="1" applyAlignment="1">
      <alignment horizontal="center" vertical="center"/>
    </xf>
    <xf numFmtId="167" fontId="63" fillId="0" borderId="0" xfId="0" applyNumberFormat="1" applyFont="1" applyBorder="1" applyAlignment="1" applyProtection="1">
      <alignment horizontal="justify" vertical="top"/>
      <protection locked="0"/>
    </xf>
    <xf numFmtId="167" fontId="63" fillId="0" borderId="0" xfId="0" applyNumberFormat="1" applyFont="1" applyAlignment="1" applyProtection="1">
      <alignment horizontal="justify" vertical="top"/>
      <protection locked="0"/>
    </xf>
    <xf numFmtId="0" fontId="52" fillId="0" borderId="0" xfId="0" applyFont="1" applyAlignment="1" applyProtection="1">
      <alignment vertical="center"/>
      <protection locked="0"/>
    </xf>
    <xf numFmtId="0" fontId="52" fillId="0" borderId="0" xfId="0" applyFont="1" applyBorder="1" applyAlignment="1">
      <alignment horizontal="center" vertical="center"/>
    </xf>
    <xf numFmtId="0" fontId="52" fillId="14" borderId="69" xfId="0" applyFont="1" applyFill="1" applyBorder="1" applyAlignment="1">
      <alignment vertical="center"/>
    </xf>
    <xf numFmtId="0" fontId="64" fillId="14" borderId="71" xfId="0" applyFont="1" applyFill="1" applyBorder="1" applyAlignment="1">
      <alignment vertical="center"/>
    </xf>
    <xf numFmtId="0" fontId="52" fillId="14" borderId="71" xfId="0" applyFont="1" applyFill="1" applyBorder="1" applyAlignment="1">
      <alignment horizontal="center" vertical="center"/>
    </xf>
    <xf numFmtId="0" fontId="52" fillId="14" borderId="68" xfId="0" applyFont="1" applyFill="1" applyBorder="1" applyAlignment="1">
      <alignment vertical="center"/>
    </xf>
    <xf numFmtId="0" fontId="52" fillId="14" borderId="72" xfId="0" applyFont="1" applyFill="1" applyBorder="1" applyAlignment="1">
      <alignment vertical="center"/>
    </xf>
    <xf numFmtId="0" fontId="52" fillId="14" borderId="33" xfId="0" applyNumberFormat="1" applyFont="1" applyFill="1" applyBorder="1" applyAlignment="1">
      <alignment horizontal="center" vertical="center"/>
    </xf>
    <xf numFmtId="0" fontId="52" fillId="14" borderId="33" xfId="0" applyFont="1" applyFill="1" applyBorder="1" applyAlignment="1">
      <alignment horizontal="center" vertical="center"/>
    </xf>
    <xf numFmtId="0" fontId="52" fillId="0" borderId="0" xfId="0" applyNumberFormat="1" applyFont="1" applyBorder="1" applyAlignment="1">
      <alignment horizontal="center" vertical="center"/>
    </xf>
    <xf numFmtId="0" fontId="52" fillId="0" borderId="33" xfId="0" applyFont="1" applyBorder="1" applyAlignment="1">
      <alignment vertical="center"/>
    </xf>
    <xf numFmtId="0" fontId="52" fillId="0" borderId="33" xfId="0" applyFont="1" applyBorder="1" applyAlignment="1">
      <alignment horizontal="center" vertical="center"/>
    </xf>
    <xf numFmtId="0" fontId="52" fillId="0" borderId="0" xfId="0" applyFont="1" applyBorder="1" applyAlignment="1">
      <alignment vertical="center"/>
    </xf>
    <xf numFmtId="0" fontId="36" fillId="14" borderId="22" xfId="0" applyFont="1" applyFill="1" applyBorder="1" applyAlignment="1">
      <alignment horizontal="center" vertical="center" wrapText="1"/>
    </xf>
    <xf numFmtId="0" fontId="53" fillId="14" borderId="22" xfId="0" applyFont="1" applyFill="1" applyBorder="1" applyAlignment="1">
      <alignment horizontal="center" vertical="center" wrapText="1"/>
    </xf>
    <xf numFmtId="0" fontId="52" fillId="0" borderId="118" xfId="0" applyFont="1" applyFill="1" applyBorder="1" applyAlignment="1">
      <alignment vertical="center"/>
    </xf>
    <xf numFmtId="0" fontId="52" fillId="0" borderId="101" xfId="0" applyFont="1" applyFill="1" applyBorder="1" applyAlignment="1">
      <alignment vertical="center"/>
    </xf>
    <xf numFmtId="0" fontId="52" fillId="0" borderId="100" xfId="32" applyFont="1" applyBorder="1" applyAlignment="1">
      <alignment vertical="center"/>
    </xf>
    <xf numFmtId="0" fontId="65" fillId="0" borderId="119" xfId="0" applyFont="1" applyBorder="1" applyAlignment="1">
      <alignment horizontal="center" vertical="center"/>
    </xf>
    <xf numFmtId="0" fontId="52" fillId="0" borderId="89" xfId="32" applyFont="1" applyFill="1" applyBorder="1" applyAlignment="1">
      <alignment vertical="center"/>
    </xf>
    <xf numFmtId="0" fontId="65" fillId="0" borderId="88" xfId="0" applyFont="1" applyBorder="1" applyAlignment="1">
      <alignment horizontal="center" vertical="center"/>
    </xf>
    <xf numFmtId="0" fontId="52" fillId="0" borderId="118" xfId="0" applyFont="1" applyBorder="1" applyAlignment="1">
      <alignment vertical="center"/>
    </xf>
    <xf numFmtId="0" fontId="52" fillId="0" borderId="89" xfId="32" applyFont="1" applyBorder="1" applyAlignment="1">
      <alignment vertical="center"/>
    </xf>
    <xf numFmtId="0" fontId="52" fillId="0" borderId="101" xfId="0" applyFont="1" applyBorder="1" applyAlignment="1">
      <alignment vertical="center"/>
    </xf>
    <xf numFmtId="0" fontId="52" fillId="0" borderId="68" xfId="0" applyFont="1" applyBorder="1" applyAlignment="1">
      <alignment vertical="center"/>
    </xf>
    <xf numFmtId="0" fontId="65" fillId="0" borderId="88" xfId="0" applyFont="1" applyFill="1" applyBorder="1" applyAlignment="1">
      <alignment horizontal="center" vertical="center"/>
    </xf>
    <xf numFmtId="0" fontId="52" fillId="0" borderId="72" xfId="0" applyFont="1" applyBorder="1" applyAlignment="1">
      <alignment vertical="center"/>
    </xf>
    <xf numFmtId="0" fontId="52" fillId="0" borderId="103" xfId="32" applyFont="1" applyBorder="1" applyAlignment="1">
      <alignment vertical="center"/>
    </xf>
    <xf numFmtId="0" fontId="65" fillId="0" borderId="121" xfId="0" applyFont="1" applyBorder="1" applyAlignment="1">
      <alignment horizontal="center" vertical="center"/>
    </xf>
    <xf numFmtId="0" fontId="29" fillId="0" borderId="0" xfId="0" applyFont="1" applyBorder="1" applyAlignment="1">
      <alignment vertical="center"/>
    </xf>
    <xf numFmtId="0" fontId="59" fillId="0" borderId="0" xfId="0" applyFont="1" applyBorder="1" applyAlignment="1">
      <alignment horizontal="left" vertical="center" indent="1"/>
    </xf>
    <xf numFmtId="0" fontId="59" fillId="0" borderId="0" xfId="0" applyFont="1" applyBorder="1" applyAlignment="1">
      <alignment vertical="center"/>
    </xf>
    <xf numFmtId="10" fontId="29" fillId="0" borderId="0" xfId="0" applyNumberFormat="1" applyFont="1" applyAlignment="1">
      <alignment vertical="center"/>
    </xf>
    <xf numFmtId="4" fontId="52" fillId="0" borderId="0" xfId="0" applyNumberFormat="1" applyFont="1" applyAlignment="1">
      <alignment vertical="center"/>
    </xf>
    <xf numFmtId="167" fontId="52" fillId="0" borderId="0" xfId="0" applyNumberFormat="1" applyFont="1" applyAlignment="1">
      <alignment vertical="center"/>
    </xf>
    <xf numFmtId="0" fontId="52" fillId="14" borderId="70" xfId="0" applyFont="1" applyFill="1" applyBorder="1" applyAlignment="1">
      <alignment vertical="center"/>
    </xf>
    <xf numFmtId="0" fontId="65" fillId="0" borderId="0" xfId="0" applyFont="1"/>
    <xf numFmtId="167" fontId="63" fillId="0" borderId="0" xfId="0" applyNumberFormat="1" applyFont="1" applyAlignment="1">
      <alignment horizontal="justify" vertical="top" wrapText="1"/>
    </xf>
    <xf numFmtId="0" fontId="52" fillId="14" borderId="73" xfId="0" applyFont="1" applyFill="1" applyBorder="1" applyAlignment="1">
      <alignment vertical="center"/>
    </xf>
    <xf numFmtId="173" fontId="29" fillId="0" borderId="0" xfId="0" applyNumberFormat="1" applyFont="1" applyAlignment="1">
      <alignment vertical="center"/>
    </xf>
    <xf numFmtId="0" fontId="29" fillId="3" borderId="0" xfId="0" applyFont="1" applyFill="1" applyAlignment="1">
      <alignment vertical="center"/>
    </xf>
    <xf numFmtId="0" fontId="29" fillId="0" borderId="81" xfId="0" applyFont="1" applyBorder="1"/>
    <xf numFmtId="0" fontId="55" fillId="0" borderId="0" xfId="0" applyFont="1" applyBorder="1" applyAlignment="1">
      <alignment horizontal="center"/>
    </xf>
    <xf numFmtId="0" fontId="29" fillId="0" borderId="0" xfId="0" applyFont="1" applyBorder="1"/>
    <xf numFmtId="0" fontId="29" fillId="0" borderId="0" xfId="0" applyFont="1" applyBorder="1" applyAlignment="1">
      <alignment horizontal="center"/>
    </xf>
    <xf numFmtId="0" fontId="52" fillId="0" borderId="121" xfId="0" applyFont="1" applyFill="1" applyBorder="1" applyAlignment="1">
      <alignment horizontal="center" vertical="center"/>
    </xf>
    <xf numFmtId="39" fontId="52" fillId="0" borderId="103" xfId="0" applyNumberFormat="1" applyFont="1" applyFill="1" applyBorder="1" applyAlignment="1">
      <alignment horizontal="center" vertical="center"/>
    </xf>
    <xf numFmtId="9" fontId="52" fillId="0" borderId="121" xfId="0" applyNumberFormat="1" applyFont="1" applyFill="1" applyBorder="1" applyAlignment="1">
      <alignment horizontal="center" vertical="center"/>
    </xf>
    <xf numFmtId="37" fontId="29" fillId="3" borderId="89" xfId="0" applyNumberFormat="1" applyFont="1" applyFill="1" applyBorder="1" applyAlignment="1">
      <alignment horizontal="center" vertical="center"/>
    </xf>
    <xf numFmtId="0" fontId="29" fillId="3" borderId="88" xfId="0" applyFont="1" applyFill="1" applyBorder="1" applyAlignment="1">
      <alignment horizontal="center" vertical="center"/>
    </xf>
    <xf numFmtId="9" fontId="29" fillId="3" borderId="88" xfId="0" applyNumberFormat="1" applyFont="1" applyFill="1" applyBorder="1" applyAlignment="1">
      <alignment horizontal="center" vertical="center"/>
    </xf>
    <xf numFmtId="0" fontId="29" fillId="0" borderId="34" xfId="0" applyFont="1" applyBorder="1"/>
    <xf numFmtId="0" fontId="69" fillId="15" borderId="124" xfId="0" applyFont="1" applyFill="1" applyBorder="1" applyAlignment="1">
      <alignment vertical="center"/>
    </xf>
    <xf numFmtId="0" fontId="68" fillId="15" borderId="107" xfId="0" applyFont="1" applyFill="1" applyBorder="1" applyAlignment="1">
      <alignment horizontal="center" vertical="center" wrapText="1"/>
    </xf>
    <xf numFmtId="10" fontId="52" fillId="0" borderId="0" xfId="0" applyNumberFormat="1" applyFont="1" applyAlignment="1">
      <alignment vertical="center"/>
    </xf>
    <xf numFmtId="43" fontId="52" fillId="0" borderId="0" xfId="0" applyNumberFormat="1" applyFont="1" applyAlignment="1">
      <alignment vertical="center"/>
    </xf>
    <xf numFmtId="174" fontId="52" fillId="0" borderId="121" xfId="0" applyNumberFormat="1" applyFont="1" applyFill="1" applyBorder="1" applyAlignment="1">
      <alignment horizontal="right" vertical="center" indent="1"/>
    </xf>
    <xf numFmtId="165" fontId="52" fillId="0" borderId="125" xfId="0" applyNumberFormat="1" applyFont="1" applyFill="1" applyBorder="1" applyAlignment="1">
      <alignment vertical="center"/>
    </xf>
    <xf numFmtId="165" fontId="52" fillId="0" borderId="51" xfId="0" applyNumberFormat="1" applyFont="1" applyFill="1" applyBorder="1" applyAlignment="1">
      <alignment horizontal="right" vertical="center"/>
    </xf>
    <xf numFmtId="39" fontId="29" fillId="0" borderId="89" xfId="0" applyNumberFormat="1" applyFont="1" applyFill="1" applyBorder="1" applyAlignment="1">
      <alignment horizontal="center" vertical="center"/>
    </xf>
    <xf numFmtId="165" fontId="29" fillId="0" borderId="89" xfId="0" applyNumberFormat="1" applyFont="1" applyBorder="1" applyAlignment="1">
      <alignment vertical="center"/>
    </xf>
    <xf numFmtId="182" fontId="52" fillId="0" borderId="0" xfId="0" applyNumberFormat="1" applyFont="1" applyAlignment="1">
      <alignment vertical="center"/>
    </xf>
    <xf numFmtId="39" fontId="29" fillId="3" borderId="89" xfId="0" applyNumberFormat="1" applyFont="1" applyFill="1" applyBorder="1" applyAlignment="1">
      <alignment horizontal="center" vertical="center"/>
    </xf>
    <xf numFmtId="174" fontId="29" fillId="3" borderId="88" xfId="0" applyNumberFormat="1" applyFont="1" applyFill="1" applyBorder="1" applyAlignment="1">
      <alignment horizontal="right" vertical="center" indent="1"/>
    </xf>
    <xf numFmtId="165" fontId="29" fillId="3" borderId="89" xfId="0" applyNumberFormat="1" applyFont="1" applyFill="1" applyBorder="1" applyAlignment="1">
      <alignment vertical="center"/>
    </xf>
    <xf numFmtId="165" fontId="29" fillId="3" borderId="111" xfId="0" applyNumberFormat="1" applyFont="1" applyFill="1" applyBorder="1" applyAlignment="1">
      <alignment vertical="center"/>
    </xf>
    <xf numFmtId="43" fontId="29" fillId="3" borderId="0" xfId="0" applyNumberFormat="1" applyFont="1" applyFill="1" applyAlignment="1">
      <alignment vertical="center"/>
    </xf>
    <xf numFmtId="181" fontId="29" fillId="3" borderId="0" xfId="0" applyNumberFormat="1" applyFont="1" applyFill="1" applyAlignment="1">
      <alignment vertical="center"/>
    </xf>
    <xf numFmtId="183" fontId="29" fillId="3" borderId="0" xfId="0" applyNumberFormat="1" applyFont="1" applyFill="1" applyAlignment="1">
      <alignment vertical="center"/>
    </xf>
    <xf numFmtId="0" fontId="38" fillId="0" borderId="49" xfId="0" applyFont="1" applyBorder="1" applyAlignment="1">
      <alignment horizontal="left" vertical="center"/>
    </xf>
    <xf numFmtId="0" fontId="38" fillId="0" borderId="49" xfId="0" applyFont="1" applyBorder="1" applyAlignment="1">
      <alignment horizontal="center" vertical="center"/>
    </xf>
    <xf numFmtId="4" fontId="38" fillId="0" borderId="49" xfId="0" applyNumberFormat="1" applyFont="1" applyBorder="1" applyAlignment="1">
      <alignment horizontal="center" vertical="center"/>
    </xf>
    <xf numFmtId="4" fontId="38" fillId="0" borderId="49" xfId="0" applyNumberFormat="1" applyFont="1" applyBorder="1" applyAlignment="1">
      <alignment horizontal="left" vertical="center"/>
    </xf>
    <xf numFmtId="0" fontId="38" fillId="0" borderId="52" xfId="0" applyFont="1" applyBorder="1" applyAlignment="1">
      <alignment horizontal="left" vertical="center"/>
    </xf>
    <xf numFmtId="4" fontId="29" fillId="0" borderId="0" xfId="0" applyNumberFormat="1" applyFont="1"/>
    <xf numFmtId="0" fontId="38" fillId="0" borderId="139" xfId="0" applyFont="1" applyBorder="1" applyAlignment="1">
      <alignment horizontal="left" vertical="center"/>
    </xf>
    <xf numFmtId="4" fontId="38" fillId="0" borderId="130" xfId="0" applyNumberFormat="1" applyFont="1" applyFill="1" applyBorder="1" applyAlignment="1">
      <alignment horizontal="center" vertical="center"/>
    </xf>
    <xf numFmtId="4" fontId="38" fillId="0" borderId="59" xfId="0" applyNumberFormat="1" applyFont="1" applyFill="1" applyBorder="1" applyAlignment="1">
      <alignment horizontal="center" vertical="center"/>
    </xf>
    <xf numFmtId="0" fontId="38" fillId="0" borderId="143" xfId="0" applyFont="1" applyBorder="1" applyAlignment="1">
      <alignment horizontal="left" vertical="center"/>
    </xf>
    <xf numFmtId="0" fontId="39" fillId="0" borderId="0" xfId="0" applyFont="1" applyFill="1" applyBorder="1" applyAlignment="1">
      <alignment vertical="center"/>
    </xf>
    <xf numFmtId="43" fontId="29" fillId="0" borderId="0" xfId="0" applyNumberFormat="1" applyFont="1"/>
    <xf numFmtId="0" fontId="20" fillId="0" borderId="0" xfId="0" applyFont="1" applyFill="1" applyBorder="1" applyAlignment="1">
      <alignment vertical="top"/>
    </xf>
    <xf numFmtId="0" fontId="20" fillId="0" borderId="0" xfId="0" applyFont="1" applyFill="1" applyBorder="1" applyAlignment="1">
      <alignment horizontal="left" vertical="top"/>
    </xf>
    <xf numFmtId="0" fontId="39" fillId="0" borderId="0" xfId="0" applyFont="1" applyFill="1" applyBorder="1" applyAlignment="1"/>
    <xf numFmtId="0" fontId="0" fillId="18" borderId="30" xfId="0" applyFill="1" applyBorder="1" applyAlignment="1">
      <alignment horizontal="center" vertical="center"/>
    </xf>
    <xf numFmtId="0" fontId="10" fillId="0" borderId="68" xfId="0" applyFont="1" applyBorder="1"/>
    <xf numFmtId="0" fontId="10" fillId="0" borderId="0" xfId="0" applyFont="1" applyBorder="1"/>
    <xf numFmtId="0" fontId="0" fillId="0" borderId="78" xfId="0" applyBorder="1"/>
    <xf numFmtId="0" fontId="0" fillId="0" borderId="21" xfId="0" applyBorder="1"/>
    <xf numFmtId="0" fontId="0" fillId="0" borderId="68" xfId="0" applyBorder="1"/>
    <xf numFmtId="0" fontId="0" fillId="0" borderId="78" xfId="0" applyBorder="1" applyAlignment="1">
      <alignment horizontal="center"/>
    </xf>
    <xf numFmtId="0" fontId="0" fillId="0" borderId="21" xfId="0" applyBorder="1" applyAlignment="1">
      <alignment horizontal="center"/>
    </xf>
    <xf numFmtId="0" fontId="0" fillId="0" borderId="72" xfId="0" applyBorder="1"/>
    <xf numFmtId="0" fontId="0" fillId="0" borderId="33" xfId="0" applyBorder="1"/>
    <xf numFmtId="0" fontId="0" fillId="0" borderId="77" xfId="0" applyBorder="1" applyAlignment="1">
      <alignment horizontal="center"/>
    </xf>
    <xf numFmtId="0" fontId="0" fillId="0" borderId="73" xfId="0" applyBorder="1" applyAlignment="1">
      <alignment horizontal="center"/>
    </xf>
    <xf numFmtId="0" fontId="0" fillId="0" borderId="0" xfId="0" applyBorder="1" applyAlignment="1">
      <alignment horizontal="center"/>
    </xf>
    <xf numFmtId="0" fontId="45" fillId="0" borderId="0" xfId="0" applyFont="1" applyAlignment="1">
      <alignment horizontal="center" vertical="center" wrapText="1"/>
    </xf>
    <xf numFmtId="0" fontId="39" fillId="0" borderId="0" xfId="0" applyFont="1" applyAlignment="1">
      <alignment vertical="center" wrapText="1"/>
    </xf>
    <xf numFmtId="0" fontId="45" fillId="0" borderId="0" xfId="0" applyFont="1" applyAlignment="1">
      <alignment horizontal="right" vertical="center" wrapText="1"/>
    </xf>
    <xf numFmtId="169" fontId="45" fillId="0" borderId="0" xfId="0" applyNumberFormat="1" applyFont="1" applyAlignment="1">
      <alignment horizontal="center" vertical="center" wrapText="1"/>
    </xf>
    <xf numFmtId="0" fontId="39" fillId="0" borderId="0" xfId="0" applyFont="1" applyAlignment="1">
      <alignment horizontal="center" vertical="center" wrapText="1"/>
    </xf>
    <xf numFmtId="0" fontId="73" fillId="0" borderId="30" xfId="24" applyFont="1" applyBorder="1" applyAlignment="1">
      <alignment horizontal="center" vertical="center" wrapText="1"/>
    </xf>
    <xf numFmtId="0" fontId="42" fillId="0" borderId="146" xfId="0" applyFont="1" applyBorder="1" applyAlignment="1">
      <alignment horizontal="center" vertical="center" wrapText="1"/>
    </xf>
    <xf numFmtId="0" fontId="42" fillId="0" borderId="147" xfId="0" applyFont="1" applyBorder="1" applyAlignment="1">
      <alignment horizontal="center" vertical="center" wrapText="1"/>
    </xf>
    <xf numFmtId="0" fontId="42" fillId="0" borderId="148" xfId="0" applyFont="1" applyBorder="1" applyAlignment="1">
      <alignment horizontal="center" vertical="center" wrapText="1"/>
    </xf>
    <xf numFmtId="165" fontId="73" fillId="0" borderId="30" xfId="1" applyFont="1" applyBorder="1" applyAlignment="1">
      <alignment horizontal="center" vertical="center" wrapText="1"/>
    </xf>
    <xf numFmtId="49" fontId="41" fillId="19" borderId="149" xfId="9" applyNumberFormat="1" applyFont="1" applyFill="1" applyBorder="1" applyAlignment="1">
      <alignment horizontal="left" vertical="center" wrapText="1"/>
    </xf>
    <xf numFmtId="167" fontId="41" fillId="0" borderId="49" xfId="3" applyFont="1" applyFill="1" applyBorder="1"/>
    <xf numFmtId="167" fontId="41" fillId="0" borderId="150" xfId="3" applyFont="1" applyFill="1" applyBorder="1"/>
    <xf numFmtId="167" fontId="41" fillId="0" borderId="49" xfId="3" applyNumberFormat="1" applyFont="1" applyFill="1" applyBorder="1"/>
    <xf numFmtId="49" fontId="41" fillId="19" borderId="151" xfId="9" applyNumberFormat="1" applyFont="1" applyFill="1" applyBorder="1" applyAlignment="1">
      <alignment horizontal="left" vertical="center" wrapText="1"/>
    </xf>
    <xf numFmtId="167" fontId="41" fillId="0" borderId="152" xfId="3" applyFont="1" applyFill="1" applyBorder="1"/>
    <xf numFmtId="167" fontId="41" fillId="0" borderId="153" xfId="3" applyFont="1" applyFill="1" applyBorder="1"/>
    <xf numFmtId="49" fontId="41" fillId="20" borderId="149" xfId="9" applyNumberFormat="1" applyFont="1" applyFill="1" applyBorder="1" applyAlignment="1">
      <alignment horizontal="left" vertical="center" wrapText="1"/>
    </xf>
    <xf numFmtId="167" fontId="41" fillId="21" borderId="49" xfId="3" applyFont="1" applyFill="1" applyBorder="1"/>
    <xf numFmtId="167" fontId="41" fillId="21" borderId="150" xfId="3" applyFont="1" applyFill="1" applyBorder="1"/>
    <xf numFmtId="49" fontId="41" fillId="22" borderId="151" xfId="9" applyNumberFormat="1" applyFont="1" applyFill="1" applyBorder="1" applyAlignment="1">
      <alignment horizontal="left" vertical="center" wrapText="1"/>
    </xf>
    <xf numFmtId="167" fontId="41" fillId="7" borderId="152" xfId="3" applyFont="1" applyFill="1" applyBorder="1"/>
    <xf numFmtId="167" fontId="41" fillId="7" borderId="153" xfId="3" applyFont="1" applyFill="1" applyBorder="1"/>
    <xf numFmtId="0" fontId="41" fillId="0" borderId="0" xfId="0" applyFont="1" applyFill="1" applyBorder="1" applyAlignment="1">
      <alignment horizontal="left" vertical="center"/>
    </xf>
    <xf numFmtId="167" fontId="41" fillId="0" borderId="0" xfId="3" applyFont="1" applyFill="1" applyBorder="1"/>
    <xf numFmtId="43" fontId="74" fillId="0" borderId="0" xfId="9" applyFont="1" applyBorder="1" applyAlignment="1">
      <alignment vertical="center"/>
    </xf>
    <xf numFmtId="0" fontId="42" fillId="0" borderId="0" xfId="0" applyFont="1" applyBorder="1" applyAlignment="1">
      <alignment horizontal="center" vertical="center" wrapText="1"/>
    </xf>
    <xf numFmtId="0" fontId="41" fillId="0" borderId="0" xfId="0" applyFont="1" applyAlignment="1">
      <alignment vertical="center"/>
    </xf>
    <xf numFmtId="0" fontId="74" fillId="0" borderId="152" xfId="0" applyFont="1" applyBorder="1" applyAlignment="1">
      <alignment horizontal="center" vertical="center"/>
    </xf>
    <xf numFmtId="167" fontId="74" fillId="0" borderId="153" xfId="0" applyNumberFormat="1" applyFont="1" applyBorder="1" applyAlignment="1">
      <alignment horizontal="center" vertical="center"/>
    </xf>
    <xf numFmtId="167" fontId="41" fillId="0" borderId="0" xfId="0" applyNumberFormat="1" applyFont="1" applyAlignment="1">
      <alignment vertical="center"/>
    </xf>
    <xf numFmtId="49" fontId="41" fillId="19" borderId="0" xfId="9" applyNumberFormat="1" applyFont="1" applyFill="1" applyBorder="1" applyAlignment="1">
      <alignment horizontal="left" vertical="center" wrapText="1"/>
    </xf>
    <xf numFmtId="0" fontId="74" fillId="0" borderId="0" xfId="0" applyFont="1" applyBorder="1" applyAlignment="1">
      <alignment horizontal="center" vertical="center"/>
    </xf>
    <xf numFmtId="0" fontId="74" fillId="0" borderId="49" xfId="0" applyFont="1" applyBorder="1" applyAlignment="1">
      <alignment horizontal="center" vertical="center"/>
    </xf>
    <xf numFmtId="167" fontId="74" fillId="0" borderId="150" xfId="0" applyNumberFormat="1" applyFont="1" applyBorder="1" applyAlignment="1">
      <alignment horizontal="center" vertical="center"/>
    </xf>
    <xf numFmtId="4" fontId="41" fillId="0" borderId="0" xfId="0" applyNumberFormat="1" applyFont="1" applyAlignment="1">
      <alignment vertical="center"/>
    </xf>
    <xf numFmtId="0" fontId="45" fillId="0" borderId="0" xfId="0" applyFont="1" applyBorder="1" applyAlignment="1">
      <alignment horizontal="center" vertical="center"/>
    </xf>
    <xf numFmtId="4" fontId="45" fillId="0" borderId="0" xfId="0" applyNumberFormat="1" applyFont="1" applyBorder="1" applyAlignment="1">
      <alignment horizontal="center" vertical="center"/>
    </xf>
    <xf numFmtId="43" fontId="45"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42" fillId="0" borderId="150" xfId="0" applyFont="1" applyBorder="1" applyAlignment="1">
      <alignment vertical="center" wrapText="1"/>
    </xf>
    <xf numFmtId="167" fontId="74" fillId="0" borderId="150" xfId="0" applyNumberFormat="1" applyFont="1" applyBorder="1" applyAlignment="1">
      <alignment vertical="center"/>
    </xf>
    <xf numFmtId="167" fontId="74" fillId="0" borderId="153" xfId="0" applyNumberFormat="1" applyFont="1" applyBorder="1" applyAlignment="1">
      <alignment vertical="center"/>
    </xf>
    <xf numFmtId="0" fontId="73" fillId="0" borderId="30" xfId="0" applyFont="1" applyBorder="1" applyAlignment="1">
      <alignment horizontal="center" vertical="center" wrapText="1"/>
    </xf>
    <xf numFmtId="9" fontId="73" fillId="0" borderId="30" xfId="2" applyFont="1" applyBorder="1" applyAlignment="1">
      <alignment horizontal="center" vertical="center" wrapText="1"/>
    </xf>
    <xf numFmtId="0" fontId="41" fillId="0" borderId="0" xfId="0" applyFont="1" applyBorder="1" applyAlignment="1">
      <alignment vertical="center"/>
    </xf>
    <xf numFmtId="167" fontId="0" fillId="0" borderId="0" xfId="0" applyNumberFormat="1"/>
    <xf numFmtId="0" fontId="53" fillId="0" borderId="32" xfId="0" applyFont="1" applyBorder="1" applyAlignment="1">
      <alignment horizontal="left" vertical="top"/>
    </xf>
    <xf numFmtId="0" fontId="53" fillId="0" borderId="31" xfId="0" applyFont="1" applyBorder="1" applyAlignment="1">
      <alignment horizontal="left" vertical="top"/>
    </xf>
    <xf numFmtId="0" fontId="85" fillId="0" borderId="22" xfId="0" applyFont="1" applyBorder="1" applyAlignment="1">
      <alignment horizontal="center" vertical="center"/>
    </xf>
    <xf numFmtId="4" fontId="7" fillId="0" borderId="155" xfId="31" applyNumberFormat="1" applyFont="1" applyFill="1" applyBorder="1" applyAlignment="1">
      <alignment horizontal="center" vertical="center"/>
    </xf>
    <xf numFmtId="177" fontId="7" fillId="0" borderId="155" xfId="31" applyNumberFormat="1" applyFont="1" applyFill="1" applyBorder="1" applyAlignment="1">
      <alignment horizontal="center" vertical="center"/>
    </xf>
    <xf numFmtId="4" fontId="11" fillId="4" borderId="155" xfId="31" applyNumberFormat="1" applyFont="1" applyFill="1" applyBorder="1" applyAlignment="1">
      <alignment horizontal="center" vertical="center"/>
    </xf>
    <xf numFmtId="0" fontId="0" fillId="0" borderId="155" xfId="0" applyBorder="1"/>
    <xf numFmtId="4" fontId="12" fillId="5" borderId="155" xfId="31" applyNumberFormat="1" applyFont="1" applyFill="1" applyBorder="1" applyAlignment="1">
      <alignment horizontal="center" vertical="center"/>
    </xf>
    <xf numFmtId="1" fontId="7" fillId="0" borderId="159" xfId="31" applyNumberFormat="1" applyFont="1" applyFill="1" applyBorder="1" applyAlignment="1">
      <alignment horizontal="center" vertical="center"/>
    </xf>
    <xf numFmtId="4" fontId="7" fillId="0" borderId="159" xfId="31" applyNumberFormat="1" applyFont="1" applyFill="1" applyBorder="1" applyAlignment="1">
      <alignment horizontal="center" vertical="center"/>
    </xf>
    <xf numFmtId="4" fontId="12" fillId="0" borderId="155" xfId="31" applyNumberFormat="1" applyFont="1" applyFill="1" applyBorder="1" applyAlignment="1">
      <alignment horizontal="center" vertical="center"/>
    </xf>
    <xf numFmtId="4" fontId="11" fillId="0" borderId="159" xfId="31" applyNumberFormat="1" applyFont="1" applyFill="1" applyBorder="1" applyAlignment="1">
      <alignment horizontal="center" vertical="center"/>
    </xf>
    <xf numFmtId="4" fontId="11" fillId="0" borderId="155" xfId="31" applyNumberFormat="1" applyFont="1" applyFill="1" applyBorder="1" applyAlignment="1">
      <alignment horizontal="center" vertical="center"/>
    </xf>
    <xf numFmtId="0" fontId="52" fillId="0" borderId="87" xfId="0" applyFont="1" applyFill="1" applyBorder="1" applyAlignment="1">
      <alignment horizontal="justify" vertical="top" wrapText="1"/>
    </xf>
    <xf numFmtId="0" fontId="49" fillId="0" borderId="87" xfId="0" applyFont="1" applyBorder="1" applyAlignment="1">
      <alignment horizontal="left" vertical="center"/>
    </xf>
    <xf numFmtId="0" fontId="52" fillId="0" borderId="70" xfId="0" applyFont="1" applyFill="1" applyBorder="1" applyAlignment="1">
      <alignment horizontal="center" vertical="center"/>
    </xf>
    <xf numFmtId="0" fontId="52" fillId="0" borderId="21" xfId="0" applyFont="1" applyFill="1" applyBorder="1" applyAlignment="1">
      <alignment horizontal="center" vertical="center"/>
    </xf>
    <xf numFmtId="0" fontId="0" fillId="0" borderId="89" xfId="0" applyBorder="1" applyAlignment="1">
      <alignment horizontal="left" vertical="top"/>
    </xf>
    <xf numFmtId="0" fontId="49" fillId="0" borderId="87" xfId="0" applyFont="1" applyBorder="1" applyAlignment="1">
      <alignment horizontal="left" vertical="center"/>
    </xf>
    <xf numFmtId="0" fontId="52" fillId="0" borderId="92" xfId="0" applyFont="1" applyFill="1" applyBorder="1" applyAlignment="1">
      <alignment horizontal="left" vertical="top"/>
    </xf>
    <xf numFmtId="0" fontId="84" fillId="0" borderId="73" xfId="0" applyFont="1" applyFill="1" applyBorder="1" applyAlignment="1">
      <alignment horizontal="left" vertical="top"/>
    </xf>
    <xf numFmtId="0" fontId="52" fillId="10" borderId="159" xfId="0" applyFont="1" applyFill="1" applyBorder="1" applyAlignment="1">
      <alignment horizontal="center" vertical="center" wrapText="1"/>
    </xf>
    <xf numFmtId="43" fontId="53" fillId="0" borderId="0" xfId="0" applyNumberFormat="1" applyFont="1" applyAlignment="1">
      <alignment vertical="center"/>
    </xf>
    <xf numFmtId="0" fontId="2" fillId="0" borderId="0" xfId="43"/>
    <xf numFmtId="0" fontId="91" fillId="2" borderId="68" xfId="44" applyFont="1" applyFill="1" applyBorder="1" applyAlignment="1">
      <alignment horizontal="center" vertical="center"/>
    </xf>
    <xf numFmtId="0" fontId="91" fillId="2" borderId="0" xfId="44" applyFont="1" applyFill="1" applyBorder="1" applyAlignment="1">
      <alignment horizontal="center" vertical="center"/>
    </xf>
    <xf numFmtId="0" fontId="91" fillId="2" borderId="0" xfId="44" applyFont="1" applyFill="1" applyBorder="1" applyAlignment="1">
      <alignment horizontal="center" vertical="center" wrapText="1"/>
    </xf>
    <xf numFmtId="0" fontId="91" fillId="2" borderId="21" xfId="44" applyFont="1" applyFill="1" applyBorder="1" applyAlignment="1">
      <alignment horizontal="center" vertical="center" wrapText="1"/>
    </xf>
    <xf numFmtId="0" fontId="91" fillId="0" borderId="68" xfId="44" applyFont="1" applyBorder="1" applyAlignment="1">
      <alignment horizontal="center"/>
    </xf>
    <xf numFmtId="0" fontId="91" fillId="0" borderId="0" xfId="44" applyFont="1" applyBorder="1"/>
    <xf numFmtId="0" fontId="90" fillId="0" borderId="0" xfId="44" applyFont="1" applyBorder="1"/>
    <xf numFmtId="0" fontId="90" fillId="0" borderId="21" xfId="44" applyFont="1" applyBorder="1"/>
    <xf numFmtId="10" fontId="91" fillId="0" borderId="0" xfId="44" applyNumberFormat="1" applyFont="1" applyBorder="1"/>
    <xf numFmtId="10" fontId="91" fillId="0" borderId="21" xfId="44" applyNumberFormat="1" applyFont="1" applyFill="1" applyBorder="1"/>
    <xf numFmtId="0" fontId="90" fillId="0" borderId="68" xfId="44" applyFont="1" applyBorder="1" applyAlignment="1">
      <alignment horizontal="center"/>
    </xf>
    <xf numFmtId="10" fontId="90" fillId="0" borderId="0" xfId="44" applyNumberFormat="1" applyFont="1" applyBorder="1"/>
    <xf numFmtId="10" fontId="90" fillId="0" borderId="21" xfId="44" applyNumberFormat="1" applyFont="1" applyBorder="1"/>
    <xf numFmtId="10" fontId="91" fillId="0" borderId="0" xfId="44" applyNumberFormat="1" applyFont="1" applyFill="1" applyBorder="1"/>
    <xf numFmtId="10" fontId="91" fillId="0" borderId="21" xfId="44" applyNumberFormat="1" applyFont="1" applyBorder="1"/>
    <xf numFmtId="49" fontId="90" fillId="0" borderId="68" xfId="44" applyNumberFormat="1" applyFont="1" applyBorder="1" applyAlignment="1">
      <alignment horizontal="right"/>
    </xf>
    <xf numFmtId="10" fontId="90" fillId="0" borderId="0" xfId="44" applyNumberFormat="1" applyFont="1" applyFill="1" applyBorder="1"/>
    <xf numFmtId="49" fontId="90" fillId="0" borderId="68" xfId="44" applyNumberFormat="1" applyFont="1" applyBorder="1" applyAlignment="1">
      <alignment horizontal="center"/>
    </xf>
    <xf numFmtId="49" fontId="91" fillId="0" borderId="68" xfId="44" applyNumberFormat="1" applyFont="1" applyBorder="1" applyAlignment="1">
      <alignment horizontal="center"/>
    </xf>
    <xf numFmtId="10" fontId="91" fillId="0" borderId="21" xfId="45" applyNumberFormat="1" applyFont="1" applyFill="1" applyBorder="1"/>
    <xf numFmtId="49" fontId="0" fillId="0" borderId="68" xfId="44" applyNumberFormat="1" applyFont="1" applyBorder="1" applyAlignment="1">
      <alignment horizontal="right"/>
    </xf>
    <xf numFmtId="0" fontId="0" fillId="0" borderId="0" xfId="44" applyFont="1" applyBorder="1"/>
    <xf numFmtId="10" fontId="90" fillId="0" borderId="21" xfId="44" applyNumberFormat="1" applyFont="1" applyFill="1" applyBorder="1"/>
    <xf numFmtId="4" fontId="90" fillId="0" borderId="0" xfId="44" applyNumberFormat="1" applyFont="1" applyBorder="1"/>
    <xf numFmtId="4" fontId="90" fillId="0" borderId="21" xfId="44" applyNumberFormat="1" applyFont="1" applyBorder="1"/>
    <xf numFmtId="0" fontId="90" fillId="2" borderId="68" xfId="44" applyFont="1" applyFill="1" applyBorder="1" applyAlignment="1">
      <alignment horizontal="center"/>
    </xf>
    <xf numFmtId="0" fontId="91" fillId="2" borderId="0" xfId="44" applyFont="1" applyFill="1" applyBorder="1" applyAlignment="1">
      <alignment horizontal="center"/>
    </xf>
    <xf numFmtId="4" fontId="90" fillId="2" borderId="0" xfId="44" applyNumberFormat="1" applyFont="1" applyFill="1" applyBorder="1"/>
    <xf numFmtId="10" fontId="91" fillId="23" borderId="21" xfId="45" applyNumberFormat="1" applyFont="1" applyFill="1" applyBorder="1"/>
    <xf numFmtId="10" fontId="91" fillId="2" borderId="21" xfId="45" applyNumberFormat="1" applyFont="1" applyFill="1" applyBorder="1"/>
    <xf numFmtId="0" fontId="90" fillId="0" borderId="68" xfId="44" applyFont="1" applyBorder="1" applyAlignment="1"/>
    <xf numFmtId="9" fontId="90" fillId="0" borderId="21" xfId="45" applyBorder="1"/>
    <xf numFmtId="0" fontId="90" fillId="24" borderId="68" xfId="44" applyFont="1" applyFill="1" applyBorder="1" applyAlignment="1">
      <alignment horizontal="center"/>
    </xf>
    <xf numFmtId="0" fontId="90" fillId="24" borderId="0" xfId="44" applyFont="1" applyFill="1" applyBorder="1"/>
    <xf numFmtId="0" fontId="90" fillId="24" borderId="21" xfId="44" applyFont="1" applyFill="1" applyBorder="1"/>
    <xf numFmtId="0" fontId="90" fillId="23" borderId="68" xfId="44" applyFont="1" applyFill="1" applyBorder="1" applyAlignment="1">
      <alignment horizontal="center"/>
    </xf>
    <xf numFmtId="0" fontId="91" fillId="23" borderId="0" xfId="44" applyFont="1" applyFill="1" applyBorder="1" applyAlignment="1">
      <alignment horizontal="center"/>
    </xf>
    <xf numFmtId="4" fontId="90" fillId="23" borderId="0" xfId="44" applyNumberFormat="1" applyFont="1" applyFill="1" applyBorder="1"/>
    <xf numFmtId="0" fontId="2" fillId="0" borderId="68" xfId="43" applyBorder="1"/>
    <xf numFmtId="0" fontId="2" fillId="0" borderId="0" xfId="43" applyBorder="1"/>
    <xf numFmtId="10" fontId="2" fillId="0" borderId="21" xfId="43" applyNumberFormat="1" applyFill="1" applyBorder="1"/>
    <xf numFmtId="0" fontId="2" fillId="0" borderId="72" xfId="43" applyBorder="1"/>
    <xf numFmtId="0" fontId="2" fillId="0" borderId="33" xfId="43" applyBorder="1"/>
    <xf numFmtId="10" fontId="2" fillId="0" borderId="73" xfId="43" applyNumberFormat="1" applyFill="1" applyBorder="1"/>
    <xf numFmtId="0" fontId="2" fillId="0" borderId="31" xfId="43" applyBorder="1"/>
    <xf numFmtId="0" fontId="85" fillId="0" borderId="99" xfId="0" applyFont="1" applyBorder="1" applyAlignment="1">
      <alignment vertical="top"/>
    </xf>
    <xf numFmtId="0" fontId="53" fillId="0" borderId="100" xfId="0" applyFont="1" applyBorder="1" applyAlignment="1">
      <alignment horizontal="left" vertical="top" indent="2"/>
    </xf>
    <xf numFmtId="10" fontId="53" fillId="0" borderId="159" xfId="0" applyNumberFormat="1" applyFont="1" applyBorder="1" applyAlignment="1">
      <alignment vertical="top"/>
    </xf>
    <xf numFmtId="165" fontId="85" fillId="0" borderId="111" xfId="0" applyNumberFormat="1" applyFont="1" applyBorder="1" applyAlignment="1">
      <alignment vertical="center"/>
    </xf>
    <xf numFmtId="0" fontId="20" fillId="13" borderId="76" xfId="0" applyFont="1" applyFill="1" applyBorder="1" applyAlignment="1">
      <alignment horizontal="center" vertical="center"/>
    </xf>
    <xf numFmtId="0" fontId="95" fillId="25" borderId="165" xfId="43" applyFont="1" applyFill="1" applyBorder="1" applyAlignment="1">
      <alignment horizontal="center"/>
    </xf>
    <xf numFmtId="0" fontId="95" fillId="26" borderId="165" xfId="43" applyFont="1" applyFill="1" applyBorder="1" applyAlignment="1">
      <alignment horizontal="center"/>
    </xf>
    <xf numFmtId="0" fontId="95" fillId="0" borderId="165" xfId="46" applyFont="1" applyBorder="1" applyAlignment="1">
      <alignment horizontal="center" vertical="center"/>
    </xf>
    <xf numFmtId="0" fontId="95" fillId="25" borderId="165" xfId="46" applyFont="1" applyFill="1" applyBorder="1" applyAlignment="1">
      <alignment horizontal="center" vertical="center"/>
    </xf>
    <xf numFmtId="0" fontId="95" fillId="25" borderId="166" xfId="46" applyFont="1" applyFill="1" applyBorder="1" applyAlignment="1">
      <alignment horizontal="center" vertical="center"/>
    </xf>
    <xf numFmtId="0" fontId="95" fillId="26" borderId="165" xfId="46" applyFont="1" applyFill="1" applyBorder="1" applyAlignment="1">
      <alignment horizontal="center" vertical="center"/>
    </xf>
    <xf numFmtId="0" fontId="95" fillId="26" borderId="166" xfId="46" applyFont="1" applyFill="1" applyBorder="1" applyAlignment="1">
      <alignment horizontal="center" vertical="center"/>
    </xf>
    <xf numFmtId="0" fontId="96" fillId="0" borderId="165" xfId="46" applyFont="1" applyBorder="1" applyAlignment="1">
      <alignment horizontal="center" vertical="center"/>
    </xf>
    <xf numFmtId="0" fontId="96" fillId="0" borderId="167" xfId="43" applyFont="1" applyBorder="1" applyAlignment="1">
      <alignment horizontal="left"/>
    </xf>
    <xf numFmtId="0" fontId="96" fillId="0" borderId="168" xfId="43" applyFont="1" applyBorder="1" applyAlignment="1">
      <alignment horizontal="left"/>
    </xf>
    <xf numFmtId="10" fontId="96" fillId="25" borderId="165" xfId="47" applyNumberFormat="1" applyFont="1" applyFill="1" applyBorder="1" applyAlignment="1" applyProtection="1">
      <alignment horizontal="center"/>
    </xf>
    <xf numFmtId="49" fontId="96" fillId="26" borderId="165" xfId="47" applyNumberFormat="1" applyFont="1" applyFill="1" applyBorder="1" applyAlignment="1" applyProtection="1">
      <alignment horizontal="center"/>
    </xf>
    <xf numFmtId="10" fontId="96" fillId="26" borderId="165" xfId="47" applyNumberFormat="1" applyFont="1" applyFill="1" applyBorder="1" applyAlignment="1" applyProtection="1">
      <alignment horizontal="center"/>
    </xf>
    <xf numFmtId="10" fontId="95" fillId="25" borderId="165" xfId="47" applyNumberFormat="1" applyFont="1" applyFill="1" applyBorder="1" applyAlignment="1" applyProtection="1">
      <alignment horizontal="center"/>
    </xf>
    <xf numFmtId="10" fontId="95" fillId="26" borderId="169" xfId="43" applyNumberFormat="1" applyFont="1" applyFill="1" applyBorder="1" applyAlignment="1">
      <alignment horizontal="center"/>
    </xf>
    <xf numFmtId="0" fontId="91" fillId="27" borderId="171" xfId="43" applyFont="1" applyFill="1" applyBorder="1" applyAlignment="1">
      <alignment horizontal="center"/>
    </xf>
    <xf numFmtId="0" fontId="95" fillId="0" borderId="14" xfId="46" applyFont="1" applyBorder="1" applyAlignment="1">
      <alignment horizontal="center" vertical="center"/>
    </xf>
    <xf numFmtId="0" fontId="95" fillId="0" borderId="14" xfId="46" applyFont="1" applyBorder="1" applyAlignment="1">
      <alignment horizontal="left" vertical="center"/>
    </xf>
    <xf numFmtId="0" fontId="95" fillId="0" borderId="13" xfId="46" applyFont="1" applyBorder="1" applyAlignment="1">
      <alignment horizontal="center" vertical="center"/>
    </xf>
    <xf numFmtId="0" fontId="96" fillId="0" borderId="14" xfId="46" applyFont="1" applyBorder="1" applyAlignment="1">
      <alignment horizontal="center" vertical="center"/>
    </xf>
    <xf numFmtId="0" fontId="96" fillId="0" borderId="160" xfId="46" applyFont="1" applyBorder="1" applyAlignment="1">
      <alignment horizontal="left" vertical="center"/>
    </xf>
    <xf numFmtId="0" fontId="95" fillId="0" borderId="18" xfId="46" applyFont="1" applyBorder="1" applyAlignment="1">
      <alignment horizontal="left" vertical="center"/>
    </xf>
    <xf numFmtId="0" fontId="95" fillId="0" borderId="13" xfId="46" applyFont="1" applyBorder="1" applyAlignment="1">
      <alignment horizontal="left" vertical="center"/>
    </xf>
    <xf numFmtId="10" fontId="96" fillId="25" borderId="13" xfId="43" applyNumberFormat="1" applyFont="1" applyFill="1" applyBorder="1" applyAlignment="1">
      <alignment horizontal="center"/>
    </xf>
    <xf numFmtId="10" fontId="96" fillId="26" borderId="13" xfId="43" applyNumberFormat="1" applyFont="1" applyFill="1" applyBorder="1" applyAlignment="1">
      <alignment horizontal="center"/>
    </xf>
    <xf numFmtId="0" fontId="96" fillId="0" borderId="172" xfId="43" applyFont="1" applyBorder="1" applyAlignment="1">
      <alignment vertical="center"/>
    </xf>
    <xf numFmtId="0" fontId="96" fillId="0" borderId="168" xfId="46" applyFont="1" applyBorder="1" applyAlignment="1">
      <alignment horizontal="left" vertical="center"/>
    </xf>
    <xf numFmtId="0" fontId="96" fillId="0" borderId="166" xfId="46" applyFont="1" applyBorder="1" applyAlignment="1">
      <alignment horizontal="left" vertical="center"/>
    </xf>
    <xf numFmtId="10" fontId="95" fillId="25" borderId="169" xfId="43" applyNumberFormat="1" applyFont="1" applyFill="1" applyBorder="1" applyAlignment="1">
      <alignment horizontal="center"/>
    </xf>
    <xf numFmtId="0" fontId="90" fillId="27" borderId="170" xfId="46" applyFont="1" applyFill="1" applyBorder="1" applyAlignment="1">
      <alignment horizontal="right" vertical="center"/>
    </xf>
    <xf numFmtId="10" fontId="96" fillId="25" borderId="173" xfId="47" applyNumberFormat="1" applyFont="1" applyFill="1" applyBorder="1" applyAlignment="1" applyProtection="1">
      <alignment horizontal="center"/>
    </xf>
    <xf numFmtId="10" fontId="96" fillId="26" borderId="173" xfId="47" applyNumberFormat="1" applyFont="1" applyFill="1" applyBorder="1" applyAlignment="1" applyProtection="1">
      <alignment horizontal="center"/>
    </xf>
    <xf numFmtId="0" fontId="91" fillId="27" borderId="170" xfId="46" applyFont="1" applyFill="1" applyBorder="1" applyAlignment="1">
      <alignment horizontal="right" vertical="center"/>
    </xf>
    <xf numFmtId="0" fontId="91" fillId="27" borderId="175" xfId="46" applyFont="1" applyFill="1" applyBorder="1" applyAlignment="1">
      <alignment horizontal="right" vertical="center"/>
    </xf>
    <xf numFmtId="10" fontId="91" fillId="27" borderId="175" xfId="43" applyNumberFormat="1" applyFont="1" applyFill="1" applyBorder="1" applyAlignment="1">
      <alignment horizontal="center"/>
    </xf>
    <xf numFmtId="4" fontId="91" fillId="27" borderId="171" xfId="43" applyNumberFormat="1" applyFont="1" applyFill="1" applyBorder="1" applyAlignment="1">
      <alignment horizontal="center"/>
    </xf>
    <xf numFmtId="10" fontId="95" fillId="25" borderId="176" xfId="47" applyNumberFormat="1" applyFont="1" applyFill="1" applyBorder="1" applyAlignment="1" applyProtection="1">
      <alignment horizontal="center" vertical="center"/>
    </xf>
    <xf numFmtId="10" fontId="95" fillId="26" borderId="176" xfId="47" applyNumberFormat="1" applyFont="1" applyFill="1" applyBorder="1" applyAlignment="1" applyProtection="1">
      <alignment horizontal="center" vertical="center"/>
    </xf>
    <xf numFmtId="0" fontId="2" fillId="0" borderId="177" xfId="43" applyBorder="1"/>
    <xf numFmtId="0" fontId="84" fillId="0" borderId="121" xfId="0" applyFont="1" applyFill="1" applyBorder="1" applyAlignment="1">
      <alignment horizontal="center" vertical="center"/>
    </xf>
    <xf numFmtId="43" fontId="20" fillId="0" borderId="0" xfId="1" applyNumberFormat="1" applyFont="1" applyFill="1" applyBorder="1" applyAlignment="1" applyProtection="1">
      <alignment horizontal="right" vertical="center"/>
      <protection locked="0"/>
    </xf>
    <xf numFmtId="165" fontId="53" fillId="0" borderId="180" xfId="0" applyNumberFormat="1" applyFont="1" applyBorder="1" applyAlignment="1">
      <alignment vertical="center"/>
    </xf>
    <xf numFmtId="4" fontId="7" fillId="0" borderId="8" xfId="31" applyNumberFormat="1" applyFont="1" applyFill="1" applyBorder="1" applyAlignment="1">
      <alignment horizontal="center" vertical="center"/>
    </xf>
    <xf numFmtId="9" fontId="52" fillId="0" borderId="0" xfId="0" applyNumberFormat="1" applyFont="1" applyFill="1" applyBorder="1" applyAlignment="1">
      <alignment horizontal="center" vertical="center"/>
    </xf>
    <xf numFmtId="39" fontId="52" fillId="0" borderId="0" xfId="0" applyNumberFormat="1" applyFont="1" applyFill="1" applyBorder="1" applyAlignment="1">
      <alignment horizontal="center" vertical="center"/>
    </xf>
    <xf numFmtId="0" fontId="0" fillId="0" borderId="0" xfId="0" applyAlignment="1"/>
    <xf numFmtId="4" fontId="7" fillId="0" borderId="20" xfId="31" applyNumberFormat="1" applyFont="1" applyFill="1" applyBorder="1" applyAlignment="1">
      <alignment horizontal="center" vertical="center"/>
    </xf>
    <xf numFmtId="0" fontId="4" fillId="2" borderId="183" xfId="29" applyFont="1" applyFill="1" applyBorder="1" applyAlignment="1">
      <alignment horizontal="center" vertical="center"/>
    </xf>
    <xf numFmtId="4" fontId="7" fillId="0" borderId="20" xfId="31" applyNumberFormat="1" applyFont="1" applyFill="1" applyBorder="1" applyAlignment="1">
      <alignment horizontal="center" vertical="center"/>
    </xf>
    <xf numFmtId="1" fontId="7" fillId="0" borderId="181" xfId="31" applyNumberFormat="1" applyFont="1" applyFill="1" applyBorder="1" applyAlignment="1">
      <alignment horizontal="center" vertical="center"/>
    </xf>
    <xf numFmtId="4" fontId="11" fillId="4" borderId="181" xfId="31" applyNumberFormat="1" applyFont="1" applyFill="1" applyBorder="1" applyAlignment="1">
      <alignment horizontal="center" vertical="center"/>
    </xf>
    <xf numFmtId="4" fontId="12" fillId="5" borderId="181" xfId="31" applyNumberFormat="1" applyFont="1" applyFill="1" applyBorder="1" applyAlignment="1">
      <alignment horizontal="center" vertical="center"/>
    </xf>
    <xf numFmtId="4" fontId="12" fillId="0" borderId="181" xfId="31" applyNumberFormat="1" applyFont="1" applyFill="1" applyBorder="1" applyAlignment="1">
      <alignment horizontal="center" vertical="center"/>
    </xf>
    <xf numFmtId="4" fontId="7" fillId="0" borderId="181" xfId="31" applyNumberFormat="1" applyFont="1" applyFill="1" applyBorder="1" applyAlignment="1">
      <alignment horizontal="center" vertical="center"/>
    </xf>
    <xf numFmtId="4" fontId="11" fillId="0" borderId="181" xfId="31" applyNumberFormat="1" applyFont="1" applyFill="1" applyBorder="1" applyAlignment="1">
      <alignment horizontal="center" vertical="center"/>
    </xf>
    <xf numFmtId="0" fontId="7" fillId="0" borderId="75" xfId="31" applyNumberFormat="1" applyFont="1" applyFill="1" applyBorder="1" applyAlignment="1">
      <alignment horizontal="left" vertical="center"/>
    </xf>
    <xf numFmtId="0" fontId="7" fillId="0" borderId="181" xfId="31" applyNumberFormat="1" applyFont="1" applyFill="1" applyBorder="1" applyAlignment="1">
      <alignment horizontal="left" vertical="center"/>
    </xf>
    <xf numFmtId="0" fontId="7" fillId="0" borderId="181" xfId="31" applyNumberFormat="1" applyFont="1" applyFill="1" applyBorder="1" applyAlignment="1">
      <alignment horizontal="left" vertical="center" wrapText="1"/>
    </xf>
    <xf numFmtId="4" fontId="7" fillId="0" borderId="182" xfId="31" applyNumberFormat="1" applyFont="1" applyFill="1" applyBorder="1" applyAlignment="1">
      <alignment horizontal="center" vertical="center"/>
    </xf>
    <xf numFmtId="10" fontId="7" fillId="0" borderId="184" xfId="31" applyNumberFormat="1" applyFont="1" applyFill="1" applyBorder="1" applyAlignment="1">
      <alignment horizontal="center" vertical="center"/>
    </xf>
    <xf numFmtId="177" fontId="7" fillId="0" borderId="184" xfId="31" applyNumberFormat="1" applyFont="1" applyFill="1" applyBorder="1" applyAlignment="1">
      <alignment horizontal="center" vertical="center"/>
    </xf>
    <xf numFmtId="0" fontId="7" fillId="0" borderId="181" xfId="31" applyNumberFormat="1" applyFont="1" applyFill="1" applyBorder="1" applyAlignment="1">
      <alignment horizontal="justify" vertical="center" wrapText="1"/>
    </xf>
    <xf numFmtId="0" fontId="7" fillId="0" borderId="73" xfId="0" applyFont="1" applyFill="1" applyBorder="1" applyAlignment="1">
      <alignment horizontal="left" vertical="top"/>
    </xf>
    <xf numFmtId="0" fontId="42" fillId="0" borderId="146" xfId="0" applyFont="1" applyBorder="1" applyAlignment="1">
      <alignment horizontal="center" vertical="center"/>
    </xf>
    <xf numFmtId="0" fontId="42" fillId="0" borderId="147" xfId="0" applyFont="1" applyBorder="1" applyAlignment="1">
      <alignment horizontal="center" vertical="center"/>
    </xf>
    <xf numFmtId="0" fontId="42" fillId="0" borderId="148" xfId="0" applyFont="1" applyBorder="1" applyAlignment="1">
      <alignment horizontal="center" vertical="center"/>
    </xf>
    <xf numFmtId="0" fontId="42" fillId="0" borderId="149" xfId="0" applyFont="1" applyBorder="1" applyAlignment="1">
      <alignment horizontal="center" vertical="center" wrapText="1"/>
    </xf>
    <xf numFmtId="0" fontId="42" fillId="0" borderId="49" xfId="0" applyFont="1" applyBorder="1" applyAlignment="1">
      <alignment horizontal="center" vertical="center" wrapText="1"/>
    </xf>
    <xf numFmtId="0" fontId="42" fillId="0" borderId="150" xfId="0" applyFont="1" applyBorder="1" applyAlignment="1">
      <alignment horizontal="center" vertical="center" wrapText="1"/>
    </xf>
    <xf numFmtId="0" fontId="45" fillId="0" borderId="0" xfId="0" applyFont="1" applyAlignment="1">
      <alignment horizontal="center" vertical="center" wrapText="1"/>
    </xf>
    <xf numFmtId="0" fontId="45" fillId="0" borderId="0" xfId="0" applyFont="1" applyBorder="1" applyAlignment="1">
      <alignment horizontal="center" vertical="center" wrapText="1"/>
    </xf>
    <xf numFmtId="0" fontId="39" fillId="0" borderId="146" xfId="0" applyFont="1" applyBorder="1" applyAlignment="1">
      <alignment horizontal="center" vertical="center" wrapText="1"/>
    </xf>
    <xf numFmtId="0" fontId="39" fillId="0" borderId="147" xfId="0" applyFont="1" applyBorder="1" applyAlignment="1">
      <alignment horizontal="center" vertical="center" wrapText="1"/>
    </xf>
    <xf numFmtId="0" fontId="39" fillId="0" borderId="148" xfId="0" applyFont="1" applyBorder="1" applyAlignment="1">
      <alignment horizontal="center" vertical="center" wrapText="1"/>
    </xf>
    <xf numFmtId="0" fontId="42" fillId="0" borderId="149" xfId="0" applyFont="1" applyBorder="1" applyAlignment="1">
      <alignment horizontal="center" vertical="center"/>
    </xf>
    <xf numFmtId="0" fontId="42" fillId="0" borderId="49" xfId="0" applyFont="1" applyBorder="1" applyAlignment="1">
      <alignment horizontal="center" vertical="center"/>
    </xf>
    <xf numFmtId="0" fontId="42" fillId="0" borderId="150" xfId="0" applyFont="1" applyBorder="1" applyAlignment="1">
      <alignment horizontal="center" vertical="center"/>
    </xf>
    <xf numFmtId="0" fontId="0" fillId="18" borderId="30" xfId="0" applyFill="1" applyBorder="1" applyAlignment="1">
      <alignment horizontal="center" vertical="center"/>
    </xf>
    <xf numFmtId="0" fontId="93" fillId="16" borderId="35" xfId="0" applyFont="1" applyFill="1" applyBorder="1" applyAlignment="1">
      <alignment horizontal="center" vertical="center"/>
    </xf>
    <xf numFmtId="0" fontId="72" fillId="16" borderId="36" xfId="0" applyFont="1" applyFill="1" applyBorder="1" applyAlignment="1">
      <alignment horizontal="center" vertical="center"/>
    </xf>
    <xf numFmtId="0" fontId="72" fillId="16" borderId="37" xfId="0" applyFont="1" applyFill="1" applyBorder="1" applyAlignment="1">
      <alignment horizontal="center" vertical="center"/>
    </xf>
    <xf numFmtId="165" fontId="57" fillId="16" borderId="34" xfId="0" applyNumberFormat="1" applyFont="1" applyFill="1" applyBorder="1" applyAlignment="1">
      <alignment horizontal="right" vertical="center"/>
    </xf>
    <xf numFmtId="165" fontId="57" fillId="16" borderId="39" xfId="0" applyNumberFormat="1" applyFont="1" applyFill="1" applyBorder="1" applyAlignment="1">
      <alignment horizontal="right" vertical="center"/>
    </xf>
    <xf numFmtId="0" fontId="27" fillId="0" borderId="133" xfId="0" applyFont="1" applyBorder="1" applyAlignment="1">
      <alignment horizontal="center"/>
    </xf>
    <xf numFmtId="0" fontId="27" fillId="0" borderId="134" xfId="0" applyFont="1" applyBorder="1" applyAlignment="1">
      <alignment horizontal="center"/>
    </xf>
    <xf numFmtId="0" fontId="27" fillId="0" borderId="117" xfId="0" applyFont="1" applyBorder="1" applyAlignment="1">
      <alignment horizontal="center"/>
    </xf>
    <xf numFmtId="0" fontId="57" fillId="15" borderId="40" xfId="0" applyFont="1" applyFill="1" applyBorder="1" applyAlignment="1">
      <alignment horizontal="center" vertical="center" wrapText="1"/>
    </xf>
    <xf numFmtId="0" fontId="57" fillId="15" borderId="41" xfId="0" applyFont="1" applyFill="1" applyBorder="1" applyAlignment="1">
      <alignment horizontal="center" vertical="center" wrapText="1"/>
    </xf>
    <xf numFmtId="0" fontId="57" fillId="15" borderId="42" xfId="0" applyFont="1" applyFill="1" applyBorder="1" applyAlignment="1">
      <alignment horizontal="center" vertical="center" wrapText="1"/>
    </xf>
    <xf numFmtId="0" fontId="57" fillId="15" borderId="98" xfId="0" applyFont="1" applyFill="1" applyBorder="1" applyAlignment="1">
      <alignment horizontal="center" vertical="center" wrapText="1"/>
    </xf>
    <xf numFmtId="0" fontId="57" fillId="15" borderId="33" xfId="0" applyFont="1" applyFill="1" applyBorder="1" applyAlignment="1">
      <alignment horizontal="center" vertical="center" wrapText="1"/>
    </xf>
    <xf numFmtId="0" fontId="57" fillId="15" borderId="138" xfId="0" applyFont="1" applyFill="1" applyBorder="1" applyAlignment="1">
      <alignment horizontal="center" vertical="center" wrapText="1"/>
    </xf>
    <xf numFmtId="165" fontId="29" fillId="0" borderId="140" xfId="0" applyNumberFormat="1" applyFont="1" applyBorder="1" applyAlignment="1">
      <alignment horizontal="center" vertical="center"/>
    </xf>
    <xf numFmtId="165" fontId="29" fillId="0" borderId="145" xfId="0" applyNumberFormat="1" applyFont="1" applyBorder="1" applyAlignment="1">
      <alignment horizontal="center" vertical="center"/>
    </xf>
    <xf numFmtId="165" fontId="29" fillId="0" borderId="141" xfId="0" applyNumberFormat="1" applyFont="1" applyBorder="1" applyAlignment="1">
      <alignment horizontal="center" vertical="center"/>
    </xf>
    <xf numFmtId="165" fontId="29" fillId="0" borderId="104" xfId="0" applyNumberFormat="1" applyFont="1" applyBorder="1" applyAlignment="1">
      <alignment horizontal="center" vertical="center"/>
    </xf>
    <xf numFmtId="2" fontId="36" fillId="3" borderId="53" xfId="0" applyNumberFormat="1" applyFont="1" applyFill="1" applyBorder="1" applyAlignment="1">
      <alignment horizontal="center" vertical="center" wrapText="1"/>
    </xf>
    <xf numFmtId="2" fontId="35" fillId="3" borderId="65" xfId="0" applyNumberFormat="1" applyFont="1" applyFill="1" applyBorder="1" applyAlignment="1">
      <alignment horizontal="center" vertical="center" wrapText="1"/>
    </xf>
    <xf numFmtId="2" fontId="35" fillId="3" borderId="49" xfId="0" applyNumberFormat="1" applyFont="1" applyFill="1" applyBorder="1" applyAlignment="1">
      <alignment horizontal="center" vertical="center" wrapText="1"/>
    </xf>
    <xf numFmtId="2" fontId="35" fillId="3" borderId="66" xfId="0" applyNumberFormat="1" applyFont="1" applyFill="1" applyBorder="1" applyAlignment="1">
      <alignment horizontal="center" vertical="center" wrapText="1"/>
    </xf>
    <xf numFmtId="0" fontId="55" fillId="0" borderId="81" xfId="0" applyFont="1" applyBorder="1" applyAlignment="1">
      <alignment horizontal="justify" vertical="top" wrapText="1"/>
    </xf>
    <xf numFmtId="0" fontId="55" fillId="0" borderId="0" xfId="0" applyFont="1" applyBorder="1" applyAlignment="1">
      <alignment horizontal="justify" vertical="top" wrapText="1"/>
    </xf>
    <xf numFmtId="0" fontId="55" fillId="0" borderId="127" xfId="0" applyFont="1" applyBorder="1" applyAlignment="1">
      <alignment horizontal="justify" vertical="top" wrapText="1"/>
    </xf>
    <xf numFmtId="0" fontId="55" fillId="0" borderId="128" xfId="0" applyFont="1" applyBorder="1" applyAlignment="1">
      <alignment horizontal="justify" vertical="top" wrapText="1"/>
    </xf>
    <xf numFmtId="0" fontId="55" fillId="0" borderId="51" xfId="0" applyFont="1" applyBorder="1" applyAlignment="1">
      <alignment horizontal="justify" vertical="top" wrapText="1"/>
    </xf>
    <xf numFmtId="0" fontId="55" fillId="0" borderId="129" xfId="0" applyFont="1" applyBorder="1" applyAlignment="1">
      <alignment horizontal="justify" vertical="top" wrapText="1"/>
    </xf>
    <xf numFmtId="0" fontId="29" fillId="0" borderId="48" xfId="0" applyFont="1" applyBorder="1" applyAlignment="1">
      <alignment horizontal="center" vertical="center"/>
    </xf>
    <xf numFmtId="0" fontId="29" fillId="0" borderId="49" xfId="0" applyFont="1" applyBorder="1" applyAlignment="1">
      <alignment horizontal="center" vertical="center"/>
    </xf>
    <xf numFmtId="0" fontId="29" fillId="0" borderId="86" xfId="0" applyFont="1" applyBorder="1" applyAlignment="1">
      <alignment horizontal="left" vertical="center"/>
    </xf>
    <xf numFmtId="0" fontId="29" fillId="0" borderId="89" xfId="0" applyFont="1" applyBorder="1" applyAlignment="1">
      <alignment horizontal="left" vertical="center"/>
    </xf>
    <xf numFmtId="0" fontId="29" fillId="0" borderId="94" xfId="0" applyFont="1" applyBorder="1" applyAlignment="1">
      <alignment horizontal="left" vertical="center"/>
    </xf>
    <xf numFmtId="0" fontId="29" fillId="0" borderId="139" xfId="0" applyFont="1" applyBorder="1" applyAlignment="1">
      <alignment horizontal="left" vertical="center"/>
    </xf>
    <xf numFmtId="165" fontId="59" fillId="0" borderId="49" xfId="0" applyNumberFormat="1" applyFont="1" applyBorder="1" applyAlignment="1">
      <alignment horizontal="right" vertical="center"/>
    </xf>
    <xf numFmtId="165" fontId="59" fillId="0" borderId="66" xfId="0" applyNumberFormat="1" applyFont="1" applyBorder="1" applyAlignment="1">
      <alignment horizontal="right" vertical="center"/>
    </xf>
    <xf numFmtId="0" fontId="38" fillId="0" borderId="142" xfId="0" applyFont="1" applyBorder="1" applyAlignment="1">
      <alignment horizontal="center" vertical="center"/>
    </xf>
    <xf numFmtId="0" fontId="38" fillId="0" borderId="60" xfId="0" applyFont="1" applyBorder="1" applyAlignment="1">
      <alignment horizontal="center" vertical="center"/>
    </xf>
    <xf numFmtId="165" fontId="29" fillId="0" borderId="143" xfId="0" applyNumberFormat="1" applyFont="1" applyBorder="1" applyAlignment="1">
      <alignment horizontal="right" vertical="center"/>
    </xf>
    <xf numFmtId="165" fontId="29" fillId="0" borderId="55" xfId="0" applyNumberFormat="1" applyFont="1" applyBorder="1" applyAlignment="1">
      <alignment horizontal="right" vertical="center"/>
    </xf>
    <xf numFmtId="165" fontId="38" fillId="0" borderId="55" xfId="0" applyNumberFormat="1" applyFont="1" applyBorder="1" applyAlignment="1">
      <alignment horizontal="right" vertical="center"/>
    </xf>
    <xf numFmtId="165" fontId="38" fillId="0" borderId="67" xfId="0" applyNumberFormat="1" applyFont="1" applyBorder="1" applyAlignment="1">
      <alignment horizontal="right" vertical="center"/>
    </xf>
    <xf numFmtId="0" fontId="92" fillId="0" borderId="86" xfId="0" applyFont="1" applyBorder="1" applyAlignment="1">
      <alignment horizontal="left" vertical="center"/>
    </xf>
    <xf numFmtId="0" fontId="69" fillId="0" borderId="86" xfId="0" applyFont="1" applyBorder="1" applyAlignment="1">
      <alignment horizontal="left" vertical="top"/>
    </xf>
    <xf numFmtId="0" fontId="69" fillId="0" borderId="89" xfId="0" applyFont="1" applyBorder="1" applyAlignment="1">
      <alignment horizontal="left" vertical="top"/>
    </xf>
    <xf numFmtId="0" fontId="69" fillId="0" borderId="139" xfId="0" applyFont="1" applyBorder="1" applyAlignment="1">
      <alignment horizontal="left" vertical="top"/>
    </xf>
    <xf numFmtId="165" fontId="29" fillId="0" borderId="49" xfId="0" applyNumberFormat="1" applyFont="1" applyBorder="1" applyAlignment="1">
      <alignment horizontal="right" vertical="center"/>
    </xf>
    <xf numFmtId="178" fontId="59" fillId="0" borderId="49" xfId="0" applyNumberFormat="1" applyFont="1" applyBorder="1" applyAlignment="1">
      <alignment horizontal="right" vertical="center"/>
    </xf>
    <xf numFmtId="178" fontId="59" fillId="0" borderId="66" xfId="0" applyNumberFormat="1" applyFont="1" applyBorder="1" applyAlignment="1">
      <alignment horizontal="right" vertical="center"/>
    </xf>
    <xf numFmtId="0" fontId="38" fillId="0" borderId="86" xfId="0" applyFont="1" applyBorder="1" applyAlignment="1">
      <alignment horizontal="center" vertical="center"/>
    </xf>
    <xf numFmtId="0" fontId="38" fillId="0" borderId="89" xfId="0" applyFont="1" applyBorder="1" applyAlignment="1">
      <alignment horizontal="center" vertical="center"/>
    </xf>
    <xf numFmtId="165" fontId="29" fillId="0" borderId="139" xfId="0" applyNumberFormat="1" applyFont="1" applyBorder="1" applyAlignment="1">
      <alignment horizontal="right" vertical="center"/>
    </xf>
    <xf numFmtId="165" fontId="38" fillId="0" borderId="130" xfId="0" applyNumberFormat="1" applyFont="1" applyBorder="1" applyAlignment="1">
      <alignment horizontal="right" vertical="center"/>
    </xf>
    <xf numFmtId="165" fontId="38" fillId="0" borderId="136" xfId="0" applyNumberFormat="1" applyFont="1" applyBorder="1" applyAlignment="1">
      <alignment horizontal="right" vertical="center"/>
    </xf>
    <xf numFmtId="0" fontId="29" fillId="0" borderId="48" xfId="0" applyFont="1" applyBorder="1" applyAlignment="1">
      <alignment horizontal="left" vertical="center"/>
    </xf>
    <xf numFmtId="0" fontId="29" fillId="0" borderId="49" xfId="0" applyFont="1" applyBorder="1" applyAlignment="1">
      <alignment horizontal="left" vertical="center"/>
    </xf>
    <xf numFmtId="165" fontId="29" fillId="0" borderId="49" xfId="0" applyNumberFormat="1" applyFont="1" applyBorder="1" applyAlignment="1">
      <alignment horizontal="left" vertical="center"/>
    </xf>
    <xf numFmtId="165" fontId="59" fillId="0" borderId="49" xfId="0" applyNumberFormat="1" applyFont="1" applyFill="1" applyBorder="1" applyAlignment="1">
      <alignment horizontal="right" vertical="center"/>
    </xf>
    <xf numFmtId="165" fontId="59" fillId="0" borderId="66" xfId="0" applyNumberFormat="1" applyFont="1" applyFill="1" applyBorder="1" applyAlignment="1">
      <alignment horizontal="right" vertical="center"/>
    </xf>
    <xf numFmtId="0" fontId="29" fillId="0" borderId="0" xfId="0" applyFont="1" applyAlignment="1">
      <alignment horizontal="center"/>
    </xf>
    <xf numFmtId="0" fontId="20" fillId="17" borderId="137" xfId="0" applyFont="1" applyFill="1" applyBorder="1" applyAlignment="1">
      <alignment horizontal="left" vertical="top"/>
    </xf>
    <xf numFmtId="0" fontId="20" fillId="17" borderId="62" xfId="0" applyFont="1" applyFill="1" applyBorder="1" applyAlignment="1">
      <alignment horizontal="left" vertical="top"/>
    </xf>
    <xf numFmtId="0" fontId="39" fillId="17" borderId="72" xfId="0" applyFont="1" applyFill="1" applyBorder="1" applyAlignment="1">
      <alignment horizontal="center" vertical="center"/>
    </xf>
    <xf numFmtId="0" fontId="39" fillId="17" borderId="144" xfId="0" applyFont="1" applyFill="1" applyBorder="1" applyAlignment="1">
      <alignment horizontal="center" vertical="center"/>
    </xf>
    <xf numFmtId="0" fontId="29" fillId="0" borderId="66" xfId="0" applyFont="1" applyBorder="1" applyAlignment="1">
      <alignment horizontal="center" vertical="center"/>
    </xf>
    <xf numFmtId="2" fontId="36" fillId="3" borderId="49" xfId="0" applyNumberFormat="1" applyFont="1" applyFill="1" applyBorder="1" applyAlignment="1">
      <alignment horizontal="center" vertical="center" wrapText="1"/>
    </xf>
    <xf numFmtId="0" fontId="27" fillId="0" borderId="97" xfId="0" applyFont="1" applyBorder="1" applyAlignment="1">
      <alignment horizontal="justify" vertical="top" wrapText="1"/>
    </xf>
    <xf numFmtId="0" fontId="27" fillId="0" borderId="94" xfId="0" applyFont="1" applyBorder="1" applyAlignment="1">
      <alignment horizontal="justify" vertical="top" wrapText="1"/>
    </xf>
    <xf numFmtId="0" fontId="27" fillId="0" borderId="126" xfId="0" applyFont="1" applyBorder="1" applyAlignment="1">
      <alignment horizontal="justify" vertical="top" wrapText="1"/>
    </xf>
    <xf numFmtId="0" fontId="27" fillId="0" borderId="81" xfId="0" applyFont="1" applyBorder="1" applyAlignment="1">
      <alignment horizontal="justify" vertical="top" wrapText="1"/>
    </xf>
    <xf numFmtId="0" fontId="27" fillId="0" borderId="0" xfId="0" applyFont="1" applyBorder="1" applyAlignment="1">
      <alignment horizontal="justify" vertical="top" wrapText="1"/>
    </xf>
    <xf numFmtId="0" fontId="27" fillId="0" borderId="127" xfId="0" applyFont="1" applyBorder="1" applyAlignment="1">
      <alignment horizontal="justify" vertical="top" wrapText="1"/>
    </xf>
    <xf numFmtId="0" fontId="27" fillId="0" borderId="128" xfId="0" applyFont="1" applyBorder="1" applyAlignment="1">
      <alignment horizontal="justify" vertical="top" wrapText="1"/>
    </xf>
    <xf numFmtId="0" fontId="27" fillId="0" borderId="51" xfId="0" applyFont="1" applyBorder="1" applyAlignment="1">
      <alignment horizontal="justify" vertical="top" wrapText="1"/>
    </xf>
    <xf numFmtId="0" fontId="27" fillId="0" borderId="129" xfId="0" applyFont="1" applyBorder="1" applyAlignment="1">
      <alignment horizontal="justify" vertical="top" wrapText="1"/>
    </xf>
    <xf numFmtId="0" fontId="38" fillId="0" borderId="131" xfId="0" applyFont="1" applyBorder="1" applyAlignment="1">
      <alignment horizontal="left" vertical="center"/>
    </xf>
    <xf numFmtId="0" fontId="38" fillId="0" borderId="52" xfId="0" applyFont="1" applyBorder="1" applyAlignment="1">
      <alignment horizontal="left" vertical="center"/>
    </xf>
    <xf numFmtId="165" fontId="29" fillId="0" borderId="52" xfId="0" applyNumberFormat="1" applyFont="1" applyBorder="1" applyAlignment="1">
      <alignment horizontal="right" vertical="center"/>
    </xf>
    <xf numFmtId="165" fontId="38" fillId="0" borderId="52" xfId="0" applyNumberFormat="1" applyFont="1" applyBorder="1" applyAlignment="1">
      <alignment horizontal="right" vertical="center"/>
    </xf>
    <xf numFmtId="165" fontId="38" fillId="0" borderId="64" xfId="0" applyNumberFormat="1" applyFont="1" applyBorder="1" applyAlignment="1">
      <alignment horizontal="right" vertical="center"/>
    </xf>
    <xf numFmtId="0" fontId="70" fillId="16" borderId="35" xfId="0" applyFont="1" applyFill="1" applyBorder="1" applyAlignment="1">
      <alignment horizontal="center" vertical="center"/>
    </xf>
    <xf numFmtId="0" fontId="71" fillId="16" borderId="36" xfId="0" applyFont="1" applyFill="1" applyBorder="1" applyAlignment="1">
      <alignment horizontal="center" vertical="center"/>
    </xf>
    <xf numFmtId="0" fontId="71" fillId="16" borderId="116" xfId="0" applyFont="1" applyFill="1" applyBorder="1" applyAlignment="1">
      <alignment horizontal="center" vertical="center"/>
    </xf>
    <xf numFmtId="165" fontId="68" fillId="16" borderId="132" xfId="0" applyNumberFormat="1" applyFont="1" applyFill="1" applyBorder="1" applyAlignment="1">
      <alignment horizontal="right" vertical="center"/>
    </xf>
    <xf numFmtId="165" fontId="68" fillId="16" borderId="37" xfId="0" applyNumberFormat="1" applyFont="1" applyFill="1" applyBorder="1" applyAlignment="1">
      <alignment horizontal="right" vertical="center"/>
    </xf>
    <xf numFmtId="0" fontId="38" fillId="0" borderId="48" xfId="0" applyFont="1" applyBorder="1" applyAlignment="1">
      <alignment horizontal="left" vertical="center"/>
    </xf>
    <xf numFmtId="0" fontId="38" fillId="0" borderId="49" xfId="0" applyFont="1" applyBorder="1" applyAlignment="1">
      <alignment horizontal="left" vertical="center"/>
    </xf>
    <xf numFmtId="165" fontId="29" fillId="0" borderId="49" xfId="0" applyNumberFormat="1" applyFont="1" applyFill="1" applyBorder="1" applyAlignment="1">
      <alignment horizontal="right" vertical="center"/>
    </xf>
    <xf numFmtId="165" fontId="29" fillId="0" borderId="66" xfId="0" applyNumberFormat="1" applyFont="1" applyBorder="1" applyAlignment="1">
      <alignment horizontal="right" vertical="center"/>
    </xf>
    <xf numFmtId="165" fontId="38" fillId="0" borderId="49" xfId="0" applyNumberFormat="1" applyFont="1" applyBorder="1" applyAlignment="1">
      <alignment horizontal="right" vertical="center"/>
    </xf>
    <xf numFmtId="165" fontId="38" fillId="0" borderId="66" xfId="0" applyNumberFormat="1" applyFont="1" applyBorder="1" applyAlignment="1">
      <alignment horizontal="right" vertical="center"/>
    </xf>
    <xf numFmtId="0" fontId="69" fillId="0" borderId="49" xfId="0" applyFont="1" applyBorder="1" applyAlignment="1">
      <alignment horizontal="left" vertical="center"/>
    </xf>
    <xf numFmtId="0" fontId="57" fillId="0" borderId="45" xfId="0" applyFont="1" applyBorder="1" applyAlignment="1">
      <alignment horizontal="center" vertical="center"/>
    </xf>
    <xf numFmtId="0" fontId="57" fillId="0" borderId="46" xfId="0" applyFont="1" applyBorder="1" applyAlignment="1">
      <alignment horizontal="center" vertical="center"/>
    </xf>
    <xf numFmtId="0" fontId="57" fillId="0" borderId="135" xfId="0" applyFont="1" applyBorder="1" applyAlignment="1">
      <alignment horizontal="center" vertical="center"/>
    </xf>
    <xf numFmtId="0" fontId="52" fillId="0" borderId="86" xfId="0" applyFont="1" applyFill="1" applyBorder="1" applyAlignment="1">
      <alignment horizontal="left" vertical="center"/>
    </xf>
    <xf numFmtId="0" fontId="49" fillId="0" borderId="87" xfId="0" applyFont="1" applyBorder="1" applyAlignment="1">
      <alignment horizontal="left" vertical="center"/>
    </xf>
    <xf numFmtId="167" fontId="66" fillId="0" borderId="81" xfId="0" applyNumberFormat="1" applyFont="1" applyBorder="1" applyAlignment="1" applyProtection="1">
      <alignment horizontal="justify" vertical="top"/>
      <protection locked="0"/>
    </xf>
    <xf numFmtId="167" fontId="66" fillId="0" borderId="0" xfId="0" applyNumberFormat="1" applyFont="1" applyAlignment="1" applyProtection="1">
      <alignment horizontal="justify" vertical="top"/>
      <protection locked="0"/>
    </xf>
    <xf numFmtId="0" fontId="27" fillId="0" borderId="41" xfId="0" applyFont="1" applyBorder="1" applyAlignment="1">
      <alignment horizontal="center" vertical="center"/>
    </xf>
    <xf numFmtId="0" fontId="27" fillId="0" borderId="34" xfId="0" applyFont="1" applyBorder="1" applyAlignment="1">
      <alignment horizontal="center" vertical="center"/>
    </xf>
    <xf numFmtId="0" fontId="86" fillId="0" borderId="40" xfId="0" applyFont="1" applyBorder="1" applyAlignment="1">
      <alignment horizontal="left" vertical="top" wrapText="1"/>
    </xf>
    <xf numFmtId="0" fontId="86" fillId="0" borderId="41" xfId="0" applyFont="1" applyBorder="1" applyAlignment="1">
      <alignment horizontal="left" vertical="top" wrapText="1"/>
    </xf>
    <xf numFmtId="0" fontId="86" fillId="0" borderId="43" xfId="0" applyFont="1" applyBorder="1" applyAlignment="1">
      <alignment horizontal="left" vertical="top" wrapText="1"/>
    </xf>
    <xf numFmtId="0" fontId="86" fillId="0" borderId="34" xfId="0" applyFont="1" applyBorder="1" applyAlignment="1">
      <alignment horizontal="left" vertical="top" wrapText="1"/>
    </xf>
    <xf numFmtId="10" fontId="53" fillId="0" borderId="101" xfId="2" applyNumberFormat="1" applyFont="1" applyFill="1" applyBorder="1" applyAlignment="1">
      <alignment horizontal="center" vertical="center"/>
    </xf>
    <xf numFmtId="0" fontId="49" fillId="0" borderId="87" xfId="0" applyFont="1" applyFill="1" applyBorder="1" applyAlignment="1">
      <alignment horizontal="center" vertical="center"/>
    </xf>
    <xf numFmtId="0" fontId="52" fillId="0" borderId="101" xfId="0" applyFont="1" applyBorder="1" applyAlignment="1">
      <alignment horizontal="center" vertical="center"/>
    </xf>
    <xf numFmtId="0" fontId="52" fillId="0" borderId="89" xfId="0" applyFont="1" applyBorder="1" applyAlignment="1">
      <alignment horizontal="center" vertical="center"/>
    </xf>
    <xf numFmtId="0" fontId="52" fillId="0" borderId="87" xfId="0" applyFont="1" applyBorder="1" applyAlignment="1">
      <alignment horizontal="center" vertical="center"/>
    </xf>
    <xf numFmtId="0" fontId="36" fillId="0" borderId="106" xfId="0" applyFont="1" applyFill="1" applyBorder="1" applyAlignment="1">
      <alignment horizontal="center" vertical="center" wrapText="1"/>
    </xf>
    <xf numFmtId="0" fontId="83" fillId="0" borderId="107" xfId="0" applyFont="1" applyFill="1" applyBorder="1" applyAlignment="1">
      <alignment horizontal="center" vertical="center" wrapText="1"/>
    </xf>
    <xf numFmtId="165" fontId="54" fillId="3" borderId="62" xfId="0" applyNumberFormat="1" applyFont="1" applyFill="1" applyBorder="1" applyAlignment="1">
      <alignment horizontal="center" vertical="center"/>
    </xf>
    <xf numFmtId="165" fontId="54" fillId="3" borderId="39" xfId="0" applyNumberFormat="1" applyFont="1" applyFill="1" applyBorder="1" applyAlignment="1">
      <alignment horizontal="center" vertical="center"/>
    </xf>
    <xf numFmtId="43" fontId="29" fillId="3" borderId="86" xfId="0" applyNumberFormat="1" applyFont="1" applyFill="1" applyBorder="1" applyAlignment="1">
      <alignment horizontal="left" vertical="top"/>
    </xf>
    <xf numFmtId="43" fontId="29" fillId="3" borderId="89" xfId="0" applyNumberFormat="1" applyFont="1" applyFill="1" applyBorder="1" applyAlignment="1">
      <alignment horizontal="left" vertical="top"/>
    </xf>
    <xf numFmtId="43" fontId="29" fillId="3" borderId="87" xfId="0" applyNumberFormat="1" applyFont="1" applyFill="1" applyBorder="1" applyAlignment="1">
      <alignment horizontal="left" vertical="top"/>
    </xf>
    <xf numFmtId="0" fontId="53" fillId="0" borderId="22" xfId="0" applyFont="1" applyBorder="1" applyAlignment="1">
      <alignment horizontal="center" vertical="center"/>
    </xf>
    <xf numFmtId="0" fontId="53" fillId="0" borderId="31" xfId="0" applyFont="1" applyBorder="1" applyAlignment="1">
      <alignment horizontal="center" vertical="center"/>
    </xf>
    <xf numFmtId="0" fontId="53" fillId="0" borderId="32" xfId="0" applyFont="1" applyBorder="1" applyAlignment="1">
      <alignment horizontal="center" vertical="center"/>
    </xf>
    <xf numFmtId="0" fontId="53" fillId="0" borderId="85" xfId="0" applyFont="1" applyBorder="1" applyAlignment="1">
      <alignment horizontal="center" vertical="center"/>
    </xf>
    <xf numFmtId="0" fontId="53" fillId="0" borderId="156" xfId="0" applyFont="1" applyBorder="1" applyAlignment="1">
      <alignment vertical="center"/>
    </xf>
    <xf numFmtId="0" fontId="53" fillId="0" borderId="157" xfId="0" applyFont="1" applyBorder="1" applyAlignment="1">
      <alignment vertical="center"/>
    </xf>
    <xf numFmtId="0" fontId="53" fillId="0" borderId="158" xfId="0" applyFont="1" applyBorder="1" applyAlignment="1">
      <alignment vertical="center"/>
    </xf>
    <xf numFmtId="0" fontId="53" fillId="14" borderId="35" xfId="0" applyFont="1" applyFill="1" applyBorder="1" applyAlignment="1">
      <alignment horizontal="left" vertical="center" indent="1"/>
    </xf>
    <xf numFmtId="0" fontId="53" fillId="14" borderId="36" xfId="0" applyFont="1" applyFill="1" applyBorder="1" applyAlignment="1">
      <alignment horizontal="left" vertical="center" indent="1"/>
    </xf>
    <xf numFmtId="0" fontId="53" fillId="14" borderId="116" xfId="0" applyFont="1" applyFill="1" applyBorder="1" applyAlignment="1">
      <alignment horizontal="left" vertical="center" indent="1"/>
    </xf>
    <xf numFmtId="0" fontId="53" fillId="0" borderId="85" xfId="0" applyFont="1" applyBorder="1" applyAlignment="1">
      <alignment vertical="center"/>
    </xf>
    <xf numFmtId="0" fontId="53" fillId="0" borderId="31" xfId="0" applyFont="1" applyBorder="1" applyAlignment="1">
      <alignment vertical="center"/>
    </xf>
    <xf numFmtId="0" fontId="53" fillId="0" borderId="108" xfId="0" applyFont="1" applyBorder="1" applyAlignment="1">
      <alignment vertical="center"/>
    </xf>
    <xf numFmtId="0" fontId="53" fillId="0" borderId="100" xfId="0" applyFont="1" applyBorder="1" applyAlignment="1">
      <alignment horizontal="center" vertical="top"/>
    </xf>
    <xf numFmtId="0" fontId="52" fillId="0" borderId="86" xfId="0" applyFont="1" applyBorder="1" applyAlignment="1">
      <alignment horizontal="left" vertical="top"/>
    </xf>
    <xf numFmtId="0" fontId="0" fillId="0" borderId="87" xfId="0" applyBorder="1" applyAlignment="1">
      <alignment horizontal="left" vertical="top"/>
    </xf>
    <xf numFmtId="0" fontId="29" fillId="3" borderId="95" xfId="0" applyFont="1" applyFill="1" applyBorder="1" applyAlignment="1">
      <alignment horizontal="left" vertical="top"/>
    </xf>
    <xf numFmtId="0" fontId="29" fillId="3" borderId="103" xfId="0" applyFont="1" applyFill="1" applyBorder="1" applyAlignment="1">
      <alignment horizontal="left" vertical="top"/>
    </xf>
    <xf numFmtId="0" fontId="29" fillId="3" borderId="96" xfId="0" applyFont="1" applyFill="1" applyBorder="1" applyAlignment="1">
      <alignment horizontal="left" vertical="top"/>
    </xf>
    <xf numFmtId="0" fontId="53" fillId="0" borderId="85" xfId="0" applyFont="1" applyBorder="1" applyAlignment="1">
      <alignment horizontal="left" vertical="center"/>
    </xf>
    <xf numFmtId="0" fontId="53" fillId="0" borderId="31" xfId="0" applyFont="1" applyBorder="1" applyAlignment="1">
      <alignment horizontal="left" vertical="center"/>
    </xf>
    <xf numFmtId="0" fontId="53" fillId="0" borderId="32" xfId="0" applyFont="1" applyBorder="1" applyAlignment="1">
      <alignment horizontal="left" vertical="center"/>
    </xf>
    <xf numFmtId="43" fontId="29" fillId="3" borderId="99" xfId="0" applyNumberFormat="1" applyFont="1" applyFill="1" applyBorder="1" applyAlignment="1">
      <alignment horizontal="left" vertical="top"/>
    </xf>
    <xf numFmtId="43" fontId="29" fillId="3" borderId="100" xfId="0" applyNumberFormat="1" applyFont="1" applyFill="1" applyBorder="1" applyAlignment="1">
      <alignment horizontal="left" vertical="top"/>
    </xf>
    <xf numFmtId="43" fontId="29" fillId="3" borderId="122" xfId="0" applyNumberFormat="1" applyFont="1" applyFill="1" applyBorder="1" applyAlignment="1">
      <alignment horizontal="left" vertical="top"/>
    </xf>
    <xf numFmtId="0" fontId="53" fillId="0" borderId="179" xfId="0" applyFont="1" applyBorder="1" applyAlignment="1">
      <alignment horizontal="left" vertical="center"/>
    </xf>
    <xf numFmtId="0" fontId="68" fillId="15" borderId="40" xfId="0" applyFont="1" applyFill="1" applyBorder="1" applyAlignment="1">
      <alignment horizontal="center" vertical="center" wrapText="1"/>
    </xf>
    <xf numFmtId="0" fontId="68" fillId="15" borderId="41" xfId="0" applyFont="1" applyFill="1" applyBorder="1" applyAlignment="1">
      <alignment horizontal="center" vertical="center" wrapText="1"/>
    </xf>
    <xf numFmtId="0" fontId="68" fillId="15" borderId="98" xfId="0" applyFont="1" applyFill="1" applyBorder="1" applyAlignment="1">
      <alignment horizontal="center" vertical="center" wrapText="1"/>
    </xf>
    <xf numFmtId="0" fontId="68" fillId="15" borderId="33" xfId="0" applyFont="1" applyFill="1" applyBorder="1" applyAlignment="1">
      <alignment horizontal="center" vertical="center" wrapText="1"/>
    </xf>
    <xf numFmtId="0" fontId="52" fillId="0" borderId="84" xfId="0" applyFont="1" applyFill="1" applyBorder="1" applyAlignment="1">
      <alignment horizontal="center" vertical="center"/>
    </xf>
    <xf numFmtId="0" fontId="52" fillId="0" borderId="70" xfId="0" applyFont="1" applyFill="1" applyBorder="1" applyAlignment="1">
      <alignment horizontal="center" vertical="center"/>
    </xf>
    <xf numFmtId="0" fontId="52" fillId="0" borderId="81" xfId="0" applyFont="1" applyFill="1" applyBorder="1" applyAlignment="1">
      <alignment horizontal="center" vertical="center"/>
    </xf>
    <xf numFmtId="0" fontId="52" fillId="0" borderId="21" xfId="0" applyFont="1" applyFill="1" applyBorder="1" applyAlignment="1">
      <alignment horizontal="center" vertical="center"/>
    </xf>
    <xf numFmtId="0" fontId="89" fillId="0" borderId="84" xfId="0" applyFont="1" applyFill="1" applyBorder="1" applyAlignment="1">
      <alignment horizontal="justify" vertical="center" wrapText="1"/>
    </xf>
    <xf numFmtId="0" fontId="55" fillId="0" borderId="71" xfId="0" applyFont="1" applyFill="1" applyBorder="1" applyAlignment="1">
      <alignment horizontal="justify" vertical="center" wrapText="1"/>
    </xf>
    <xf numFmtId="0" fontId="55" fillId="0" borderId="70" xfId="0" applyFont="1" applyFill="1" applyBorder="1" applyAlignment="1">
      <alignment horizontal="justify" vertical="center" wrapText="1"/>
    </xf>
    <xf numFmtId="0" fontId="55" fillId="0" borderId="81" xfId="0" applyFont="1" applyFill="1" applyBorder="1" applyAlignment="1">
      <alignment horizontal="justify" vertical="center" wrapText="1"/>
    </xf>
    <xf numFmtId="0" fontId="55" fillId="0" borderId="0" xfId="0" applyFont="1" applyFill="1" applyBorder="1" applyAlignment="1">
      <alignment horizontal="justify" vertical="center" wrapText="1"/>
    </xf>
    <xf numFmtId="0" fontId="55" fillId="0" borderId="21" xfId="0" applyFont="1" applyFill="1" applyBorder="1" applyAlignment="1">
      <alignment horizontal="justify" vertical="center" wrapText="1"/>
    </xf>
    <xf numFmtId="0" fontId="52" fillId="0" borderId="76" xfId="0" applyFont="1" applyFill="1" applyBorder="1" applyAlignment="1">
      <alignment horizontal="center" vertical="center" wrapText="1"/>
    </xf>
    <xf numFmtId="0" fontId="52" fillId="0" borderId="78" xfId="0" applyFont="1" applyFill="1" applyBorder="1" applyAlignment="1">
      <alignment horizontal="center" vertical="center" wrapText="1"/>
    </xf>
    <xf numFmtId="0" fontId="52" fillId="10" borderId="85" xfId="0" applyFont="1" applyFill="1" applyBorder="1" applyAlignment="1">
      <alignment horizontal="center" vertical="center"/>
    </xf>
    <xf numFmtId="0" fontId="52" fillId="10" borderId="32" xfId="0" applyFont="1" applyFill="1" applyBorder="1" applyAlignment="1">
      <alignment horizontal="center" vertical="center"/>
    </xf>
    <xf numFmtId="165" fontId="53" fillId="0" borderId="69" xfId="0" applyNumberFormat="1" applyFont="1" applyBorder="1" applyAlignment="1">
      <alignment horizontal="center" vertical="center"/>
    </xf>
    <xf numFmtId="165" fontId="53" fillId="0" borderId="71" xfId="0" applyNumberFormat="1" applyFont="1" applyBorder="1" applyAlignment="1">
      <alignment horizontal="center" vertical="center"/>
    </xf>
    <xf numFmtId="165" fontId="53" fillId="0" borderId="70" xfId="0" applyNumberFormat="1" applyFont="1" applyBorder="1" applyAlignment="1">
      <alignment horizontal="center" vertical="center"/>
    </xf>
    <xf numFmtId="0" fontId="84" fillId="0" borderId="86" xfId="0" applyFont="1" applyFill="1" applyBorder="1" applyAlignment="1">
      <alignment horizontal="justify" vertical="top" wrapText="1"/>
    </xf>
    <xf numFmtId="0" fontId="52" fillId="0" borderId="87" xfId="0" applyFont="1" applyFill="1" applyBorder="1" applyAlignment="1">
      <alignment horizontal="justify" vertical="top" wrapText="1"/>
    </xf>
    <xf numFmtId="0" fontId="84" fillId="0" borderId="95" xfId="0" applyFont="1" applyFill="1" applyBorder="1" applyAlignment="1">
      <alignment horizontal="left" vertical="top"/>
    </xf>
    <xf numFmtId="0" fontId="52" fillId="0" borderId="96" xfId="0" applyFont="1" applyFill="1" applyBorder="1" applyAlignment="1">
      <alignment horizontal="left" vertical="top"/>
    </xf>
    <xf numFmtId="0" fontId="84" fillId="0" borderId="85" xfId="0" applyFont="1" applyFill="1" applyBorder="1" applyAlignment="1">
      <alignment horizontal="left" vertical="top"/>
    </xf>
    <xf numFmtId="0" fontId="84" fillId="0" borderId="32" xfId="0" applyFont="1" applyFill="1" applyBorder="1" applyAlignment="1">
      <alignment horizontal="left" vertical="top"/>
    </xf>
    <xf numFmtId="0" fontId="52" fillId="0" borderId="85" xfId="0" applyFont="1" applyFill="1" applyBorder="1" applyAlignment="1">
      <alignment horizontal="left" vertical="top"/>
    </xf>
    <xf numFmtId="0" fontId="52" fillId="0" borderId="31" xfId="0" applyFont="1" applyFill="1" applyBorder="1" applyAlignment="1">
      <alignment horizontal="left" vertical="top"/>
    </xf>
    <xf numFmtId="0" fontId="52" fillId="0" borderId="32" xfId="0" applyFont="1" applyFill="1" applyBorder="1" applyAlignment="1">
      <alignment horizontal="left" vertical="top"/>
    </xf>
    <xf numFmtId="0" fontId="53" fillId="0" borderId="108" xfId="0" applyFont="1" applyBorder="1" applyAlignment="1">
      <alignment horizontal="left" vertical="center"/>
    </xf>
    <xf numFmtId="0" fontId="55" fillId="0" borderId="81" xfId="0" applyFont="1" applyFill="1" applyBorder="1" applyAlignment="1">
      <alignment horizontal="center" vertical="center" wrapText="1"/>
    </xf>
    <xf numFmtId="0" fontId="55" fillId="0" borderId="0" xfId="0" applyFont="1" applyFill="1" applyBorder="1" applyAlignment="1">
      <alignment horizontal="center" vertical="center" wrapText="1"/>
    </xf>
    <xf numFmtId="0" fontId="55" fillId="0" borderId="104" xfId="0" applyFont="1" applyFill="1" applyBorder="1" applyAlignment="1">
      <alignment horizontal="center" vertical="center" wrapText="1"/>
    </xf>
    <xf numFmtId="0" fontId="55" fillId="0" borderId="43" xfId="0" applyFont="1" applyFill="1" applyBorder="1" applyAlignment="1">
      <alignment horizontal="center" vertical="center" wrapText="1"/>
    </xf>
    <xf numFmtId="0" fontId="55" fillId="0" borderId="34" xfId="0" applyFont="1" applyFill="1" applyBorder="1" applyAlignment="1">
      <alignment horizontal="center" vertical="center" wrapText="1"/>
    </xf>
    <xf numFmtId="0" fontId="55" fillId="0" borderId="39" xfId="0" applyFont="1" applyFill="1" applyBorder="1" applyAlignment="1">
      <alignment horizontal="center" vertical="center" wrapText="1"/>
    </xf>
    <xf numFmtId="0" fontId="55" fillId="0" borderId="40" xfId="0" applyFont="1" applyBorder="1" applyAlignment="1">
      <alignment horizontal="center" vertical="center"/>
    </xf>
    <xf numFmtId="0" fontId="55" fillId="0" borderId="41" xfId="0" applyFont="1" applyBorder="1" applyAlignment="1">
      <alignment horizontal="center" vertical="center"/>
    </xf>
    <xf numFmtId="0" fontId="55" fillId="0" borderId="62" xfId="0" applyFont="1" applyBorder="1" applyAlignment="1">
      <alignment horizontal="center" vertical="center"/>
    </xf>
    <xf numFmtId="0" fontId="55" fillId="0" borderId="81" xfId="0" applyFont="1" applyBorder="1" applyAlignment="1">
      <alignment horizontal="center" vertical="center"/>
    </xf>
    <xf numFmtId="0" fontId="55" fillId="0" borderId="0" xfId="0" applyFont="1" applyBorder="1" applyAlignment="1">
      <alignment horizontal="center" vertical="center"/>
    </xf>
    <xf numFmtId="0" fontId="55" fillId="0" borderId="104" xfId="0" applyFont="1" applyBorder="1" applyAlignment="1">
      <alignment horizontal="center" vertical="center"/>
    </xf>
    <xf numFmtId="0" fontId="54" fillId="0" borderId="123" xfId="0" applyFont="1" applyBorder="1" applyAlignment="1">
      <alignment horizontal="left" vertical="center" wrapText="1"/>
    </xf>
    <xf numFmtId="0" fontId="54" fillId="0" borderId="92" xfId="0" applyFont="1" applyBorder="1" applyAlignment="1">
      <alignment horizontal="left" vertical="center" wrapText="1"/>
    </xf>
    <xf numFmtId="0" fontId="54" fillId="0" borderId="68" xfId="0" applyFont="1" applyBorder="1" applyAlignment="1">
      <alignment horizontal="left" vertical="center" wrapText="1"/>
    </xf>
    <xf numFmtId="0" fontId="54" fillId="0" borderId="21" xfId="0" applyFont="1" applyBorder="1" applyAlignment="1">
      <alignment horizontal="left" vertical="center" wrapText="1"/>
    </xf>
    <xf numFmtId="0" fontId="54" fillId="0" borderId="118" xfId="0" applyFont="1" applyBorder="1" applyAlignment="1">
      <alignment horizontal="left" vertical="center" wrapText="1"/>
    </xf>
    <xf numFmtId="0" fontId="54" fillId="0" borderId="90" xfId="0" applyFont="1" applyBorder="1" applyAlignment="1">
      <alignment horizontal="left" vertical="center" wrapText="1"/>
    </xf>
    <xf numFmtId="0" fontId="54" fillId="0" borderId="40" xfId="0" applyFont="1" applyBorder="1" applyAlignment="1">
      <alignment horizontal="left" vertical="top" wrapText="1"/>
    </xf>
    <xf numFmtId="0" fontId="54" fillId="0" borderId="41" xfId="0" applyFont="1" applyBorder="1" applyAlignment="1">
      <alignment horizontal="left" vertical="top" wrapText="1"/>
    </xf>
    <xf numFmtId="0" fontId="54" fillId="0" borderId="43" xfId="0" applyFont="1" applyBorder="1" applyAlignment="1">
      <alignment horizontal="left" vertical="top" wrapText="1"/>
    </xf>
    <xf numFmtId="0" fontId="54" fillId="0" borderId="34" xfId="0" applyFont="1" applyBorder="1" applyAlignment="1">
      <alignment horizontal="left" vertical="top" wrapText="1"/>
    </xf>
    <xf numFmtId="0" fontId="27" fillId="0" borderId="84" xfId="0" applyFont="1" applyFill="1" applyBorder="1" applyAlignment="1">
      <alignment horizontal="justify" vertical="top" wrapText="1"/>
    </xf>
    <xf numFmtId="0" fontId="27" fillId="0" borderId="71" xfId="0" applyFont="1" applyFill="1" applyBorder="1" applyAlignment="1">
      <alignment horizontal="justify" vertical="top" wrapText="1"/>
    </xf>
    <xf numFmtId="0" fontId="27" fillId="0" borderId="70" xfId="0" applyFont="1" applyFill="1" applyBorder="1" applyAlignment="1">
      <alignment horizontal="justify" vertical="top" wrapText="1"/>
    </xf>
    <xf numFmtId="0" fontId="27" fillId="0" borderId="81" xfId="0" applyFont="1" applyFill="1" applyBorder="1" applyAlignment="1">
      <alignment horizontal="justify" vertical="top" wrapText="1"/>
    </xf>
    <xf numFmtId="0" fontId="27" fillId="0" borderId="0" xfId="0" applyFont="1" applyFill="1" applyBorder="1" applyAlignment="1">
      <alignment horizontal="justify" vertical="top" wrapText="1"/>
    </xf>
    <xf numFmtId="0" fontId="27" fillId="0" borderId="21" xfId="0" applyFont="1" applyFill="1" applyBorder="1" applyAlignment="1">
      <alignment horizontal="justify" vertical="top" wrapText="1"/>
    </xf>
    <xf numFmtId="0" fontId="52" fillId="0" borderId="101" xfId="0" applyFont="1" applyFill="1" applyBorder="1" applyAlignment="1">
      <alignment horizontal="left" vertical="center" wrapText="1"/>
    </xf>
    <xf numFmtId="0" fontId="52" fillId="0" borderId="89" xfId="0" applyFont="1" applyFill="1" applyBorder="1" applyAlignment="1">
      <alignment horizontal="left" vertical="center" wrapText="1"/>
    </xf>
    <xf numFmtId="0" fontId="52" fillId="0" borderId="87" xfId="0" applyFont="1" applyFill="1" applyBorder="1" applyAlignment="1">
      <alignment horizontal="left" vertical="center" wrapText="1"/>
    </xf>
    <xf numFmtId="0" fontId="52" fillId="14" borderId="0" xfId="0" applyNumberFormat="1" applyFont="1" applyFill="1" applyBorder="1" applyAlignment="1">
      <alignment horizontal="left" vertical="center" wrapText="1"/>
    </xf>
    <xf numFmtId="0" fontId="52" fillId="14" borderId="21" xfId="0" applyNumberFormat="1" applyFont="1" applyFill="1" applyBorder="1" applyAlignment="1">
      <alignment horizontal="left" vertical="center" wrapText="1"/>
    </xf>
    <xf numFmtId="0" fontId="53" fillId="14" borderId="31" xfId="0" applyFont="1" applyFill="1" applyBorder="1" applyAlignment="1">
      <alignment horizontal="center" vertical="center"/>
    </xf>
    <xf numFmtId="0" fontId="53" fillId="14" borderId="32" xfId="0" applyFont="1" applyFill="1" applyBorder="1" applyAlignment="1">
      <alignment horizontal="center" vertical="center"/>
    </xf>
    <xf numFmtId="0" fontId="53" fillId="14" borderId="22" xfId="0" applyFont="1" applyFill="1" applyBorder="1" applyAlignment="1">
      <alignment horizontal="center" vertical="center"/>
    </xf>
    <xf numFmtId="0" fontId="52" fillId="0" borderId="120" xfId="0" applyFont="1" applyBorder="1" applyAlignment="1">
      <alignment horizontal="left" vertical="center" wrapText="1"/>
    </xf>
    <xf numFmtId="0" fontId="52" fillId="0" borderId="100" xfId="0" applyFont="1" applyBorder="1" applyAlignment="1">
      <alignment horizontal="left" vertical="center" wrapText="1"/>
    </xf>
    <xf numFmtId="0" fontId="52" fillId="0" borderId="122" xfId="0" applyFont="1" applyBorder="1" applyAlignment="1">
      <alignment horizontal="left" vertical="center" wrapText="1"/>
    </xf>
    <xf numFmtId="0" fontId="54" fillId="0" borderId="120" xfId="0" applyFont="1" applyBorder="1" applyAlignment="1">
      <alignment horizontal="left" vertical="center" wrapText="1"/>
    </xf>
    <xf numFmtId="0" fontId="54" fillId="0" borderId="122" xfId="0" applyFont="1" applyBorder="1" applyAlignment="1">
      <alignment horizontal="left" vertical="center" wrapText="1"/>
    </xf>
    <xf numFmtId="0" fontId="52" fillId="0" borderId="101" xfId="0" applyFont="1" applyBorder="1" applyAlignment="1">
      <alignment horizontal="left" vertical="center" wrapText="1"/>
    </xf>
    <xf numFmtId="0" fontId="52" fillId="0" borderId="89" xfId="0" applyFont="1" applyBorder="1" applyAlignment="1">
      <alignment horizontal="left" vertical="center" wrapText="1"/>
    </xf>
    <xf numFmtId="0" fontId="52" fillId="0" borderId="87" xfId="0" applyFont="1" applyBorder="1" applyAlignment="1">
      <alignment horizontal="left" vertical="center" wrapText="1"/>
    </xf>
    <xf numFmtId="0" fontId="54" fillId="0" borderId="101" xfId="0" applyFont="1" applyBorder="1" applyAlignment="1">
      <alignment horizontal="left" vertical="center" wrapText="1"/>
    </xf>
    <xf numFmtId="0" fontId="54" fillId="0" borderId="87" xfId="0" applyFont="1" applyBorder="1" applyAlignment="1">
      <alignment horizontal="left" vertical="center" wrapText="1"/>
    </xf>
    <xf numFmtId="0" fontId="52" fillId="0" borderId="95" xfId="0" applyFont="1" applyBorder="1" applyAlignment="1">
      <alignment horizontal="left" vertical="top"/>
    </xf>
    <xf numFmtId="0" fontId="0" fillId="0" borderId="96" xfId="0" applyBorder="1" applyAlignment="1">
      <alignment horizontal="left" vertical="top"/>
    </xf>
    <xf numFmtId="10" fontId="53" fillId="0" borderId="102" xfId="2" applyNumberFormat="1" applyFont="1" applyBorder="1" applyAlignment="1">
      <alignment horizontal="center" vertical="center"/>
    </xf>
    <xf numFmtId="0" fontId="0" fillId="0" borderId="96" xfId="0" applyBorder="1" applyAlignment="1">
      <alignment horizontal="center" vertical="center"/>
    </xf>
    <xf numFmtId="0" fontId="52" fillId="0" borderId="102" xfId="0" applyFont="1" applyBorder="1" applyAlignment="1">
      <alignment horizontal="left" vertical="center" wrapText="1"/>
    </xf>
    <xf numFmtId="0" fontId="52" fillId="0" borderId="103" xfId="0" applyFont="1" applyBorder="1" applyAlignment="1">
      <alignment horizontal="left" vertical="center" wrapText="1"/>
    </xf>
    <xf numFmtId="0" fontId="52" fillId="0" borderId="96" xfId="0" applyFont="1" applyBorder="1" applyAlignment="1">
      <alignment horizontal="left" vertical="center" wrapText="1"/>
    </xf>
    <xf numFmtId="0" fontId="54" fillId="0" borderId="102" xfId="0" applyFont="1" applyBorder="1" applyAlignment="1">
      <alignment horizontal="left" vertical="center" wrapText="1"/>
    </xf>
    <xf numFmtId="0" fontId="54" fillId="0" borderId="96" xfId="0" applyFont="1" applyBorder="1" applyAlignment="1">
      <alignment horizontal="left" vertical="center" wrapText="1"/>
    </xf>
    <xf numFmtId="0" fontId="59" fillId="0" borderId="0" xfId="0" applyFont="1" applyBorder="1" applyAlignment="1">
      <alignment horizontal="left" vertical="center" wrapText="1"/>
    </xf>
    <xf numFmtId="175" fontId="67" fillId="0" borderId="0" xfId="0" applyNumberFormat="1" applyFont="1" applyBorder="1" applyAlignment="1">
      <alignment horizontal="center" vertical="center"/>
    </xf>
    <xf numFmtId="10" fontId="53" fillId="0" borderId="76" xfId="2" applyNumberFormat="1" applyFont="1" applyBorder="1" applyAlignment="1">
      <alignment horizontal="center" vertical="center"/>
    </xf>
    <xf numFmtId="10" fontId="53" fillId="0" borderId="78" xfId="2" applyNumberFormat="1" applyFont="1" applyBorder="1" applyAlignment="1">
      <alignment horizontal="center" vertical="center"/>
    </xf>
    <xf numFmtId="10" fontId="53" fillId="0" borderId="77" xfId="2" applyNumberFormat="1" applyFont="1" applyBorder="1" applyAlignment="1">
      <alignment horizontal="center" vertical="center"/>
    </xf>
    <xf numFmtId="0" fontId="27" fillId="0" borderId="106" xfId="0" applyFont="1" applyFill="1" applyBorder="1" applyAlignment="1">
      <alignment horizontal="center" vertical="center" wrapText="1"/>
    </xf>
    <xf numFmtId="0" fontId="27" fillId="0" borderId="107" xfId="0" applyFont="1" applyFill="1" applyBorder="1" applyAlignment="1">
      <alignment horizontal="center" vertical="center" wrapText="1"/>
    </xf>
    <xf numFmtId="165" fontId="54" fillId="7" borderId="62" xfId="0" applyNumberFormat="1" applyFont="1" applyFill="1" applyBorder="1" applyAlignment="1">
      <alignment horizontal="center" vertical="center"/>
    </xf>
    <xf numFmtId="165" fontId="54" fillId="7" borderId="39" xfId="0" applyNumberFormat="1" applyFont="1" applyFill="1" applyBorder="1" applyAlignment="1">
      <alignment horizontal="center" vertical="center"/>
    </xf>
    <xf numFmtId="0" fontId="52" fillId="0" borderId="102" xfId="0" applyFont="1" applyBorder="1" applyAlignment="1">
      <alignment horizontal="center" vertical="center"/>
    </xf>
    <xf numFmtId="0" fontId="52" fillId="0" borderId="103" xfId="0" applyFont="1" applyBorder="1" applyAlignment="1">
      <alignment horizontal="center" vertical="center"/>
    </xf>
    <xf numFmtId="0" fontId="52" fillId="0" borderId="96" xfId="0" applyFont="1" applyBorder="1" applyAlignment="1">
      <alignment horizontal="center" vertical="center"/>
    </xf>
    <xf numFmtId="0" fontId="53" fillId="0" borderId="85" xfId="0" applyFont="1" applyBorder="1" applyAlignment="1">
      <alignment horizontal="left" vertical="top"/>
    </xf>
    <xf numFmtId="0" fontId="0" fillId="0" borderId="32" xfId="0" applyBorder="1" applyAlignment="1">
      <alignment horizontal="left" vertical="top"/>
    </xf>
    <xf numFmtId="0" fontId="0" fillId="0" borderId="32" xfId="0" applyBorder="1" applyAlignment="1">
      <alignment horizontal="center" vertical="center"/>
    </xf>
    <xf numFmtId="0" fontId="52" fillId="0" borderId="22" xfId="0" applyFont="1" applyBorder="1" applyAlignment="1">
      <alignment vertical="center"/>
    </xf>
    <xf numFmtId="0" fontId="52" fillId="0" borderId="31" xfId="0" applyFont="1" applyBorder="1" applyAlignment="1">
      <alignment vertical="center"/>
    </xf>
    <xf numFmtId="0" fontId="52" fillId="0" borderId="32" xfId="0" applyFont="1" applyBorder="1" applyAlignment="1">
      <alignment vertical="center"/>
    </xf>
    <xf numFmtId="0" fontId="53" fillId="0" borderId="84" xfId="0" applyFont="1" applyBorder="1" applyAlignment="1">
      <alignment vertical="center"/>
    </xf>
    <xf numFmtId="0" fontId="53" fillId="0" borderId="71" xfId="0" applyFont="1" applyBorder="1" applyAlignment="1">
      <alignment vertical="center"/>
    </xf>
    <xf numFmtId="0" fontId="53" fillId="0" borderId="115" xfId="0" applyFont="1" applyBorder="1" applyAlignment="1">
      <alignment vertical="center"/>
    </xf>
    <xf numFmtId="0" fontId="52" fillId="0" borderId="98" xfId="0" applyFont="1" applyFill="1" applyBorder="1" applyAlignment="1">
      <alignment horizontal="left" vertical="top"/>
    </xf>
    <xf numFmtId="0" fontId="0" fillId="0" borderId="33" xfId="0" applyBorder="1" applyAlignment="1">
      <alignment horizontal="left" vertical="top"/>
    </xf>
    <xf numFmtId="0" fontId="0" fillId="0" borderId="73" xfId="0" applyBorder="1" applyAlignment="1">
      <alignment horizontal="left" vertical="top"/>
    </xf>
    <xf numFmtId="0" fontId="0" fillId="0" borderId="31" xfId="0" applyBorder="1" applyAlignment="1">
      <alignment horizontal="left" vertical="top"/>
    </xf>
    <xf numFmtId="0" fontId="53" fillId="0" borderId="114" xfId="0" applyFont="1" applyBorder="1" applyAlignment="1">
      <alignment horizontal="center" vertical="top"/>
    </xf>
    <xf numFmtId="10" fontId="53" fillId="0" borderId="101" xfId="2" applyNumberFormat="1" applyFont="1" applyBorder="1" applyAlignment="1">
      <alignment horizontal="center" vertical="center"/>
    </xf>
    <xf numFmtId="0" fontId="0" fillId="0" borderId="87" xfId="0" applyBorder="1" applyAlignment="1">
      <alignment horizontal="center" vertical="center"/>
    </xf>
    <xf numFmtId="0" fontId="52" fillId="0" borderId="86" xfId="0" applyFont="1" applyFill="1" applyBorder="1" applyAlignment="1">
      <alignment horizontal="left" vertical="top"/>
    </xf>
    <xf numFmtId="0" fontId="0" fillId="0" borderId="89" xfId="0" applyBorder="1" applyAlignment="1">
      <alignment horizontal="left" vertical="top"/>
    </xf>
    <xf numFmtId="0" fontId="52" fillId="0" borderId="97" xfId="0" applyFont="1" applyFill="1" applyBorder="1" applyAlignment="1">
      <alignment horizontal="left" vertical="top"/>
    </xf>
    <xf numFmtId="0" fontId="0" fillId="0" borderId="94" xfId="0" applyBorder="1" applyAlignment="1">
      <alignment horizontal="left" vertical="top"/>
    </xf>
    <xf numFmtId="0" fontId="0" fillId="0" borderId="92" xfId="0" applyBorder="1" applyAlignment="1">
      <alignment horizontal="left" vertical="top"/>
    </xf>
    <xf numFmtId="0" fontId="52" fillId="0" borderId="86" xfId="0" applyFont="1" applyFill="1" applyBorder="1" applyAlignment="1">
      <alignment horizontal="justify" vertical="top" wrapText="1"/>
    </xf>
    <xf numFmtId="0" fontId="52" fillId="0" borderId="87" xfId="0" applyFont="1" applyFill="1" applyBorder="1" applyAlignment="1">
      <alignment horizontal="left" vertical="top"/>
    </xf>
    <xf numFmtId="0" fontId="57" fillId="3" borderId="40" xfId="0" applyFont="1" applyFill="1" applyBorder="1" applyAlignment="1">
      <alignment horizontal="center"/>
    </xf>
    <xf numFmtId="0" fontId="57" fillId="3" borderId="41" xfId="0" applyFont="1" applyFill="1" applyBorder="1" applyAlignment="1">
      <alignment horizontal="center"/>
    </xf>
    <xf numFmtId="0" fontId="57" fillId="3" borderId="62" xfId="0" applyFont="1" applyFill="1" applyBorder="1" applyAlignment="1">
      <alignment horizontal="center"/>
    </xf>
    <xf numFmtId="0" fontId="59" fillId="0" borderId="82" xfId="0" applyFont="1" applyBorder="1" applyAlignment="1">
      <alignment horizontal="center" vertical="center" wrapText="1"/>
    </xf>
    <xf numFmtId="0" fontId="59" fillId="0" borderId="83" xfId="0" applyFont="1" applyBorder="1" applyAlignment="1">
      <alignment horizontal="center" vertical="center" wrapText="1"/>
    </xf>
    <xf numFmtId="0" fontId="59" fillId="0" borderId="105" xfId="0" applyFont="1" applyBorder="1" applyAlignment="1">
      <alignment horizontal="center" vertical="center" wrapText="1"/>
    </xf>
    <xf numFmtId="0" fontId="94" fillId="13" borderId="69" xfId="29" applyFont="1" applyFill="1" applyBorder="1" applyAlignment="1">
      <alignment horizontal="center" vertical="center"/>
    </xf>
    <xf numFmtId="0" fontId="94" fillId="13" borderId="71" xfId="29" applyFont="1" applyFill="1" applyBorder="1" applyAlignment="1">
      <alignment horizontal="center" vertical="center"/>
    </xf>
    <xf numFmtId="0" fontId="94" fillId="13" borderId="70" xfId="29" applyFont="1" applyFill="1" applyBorder="1" applyAlignment="1">
      <alignment horizontal="center" vertical="center"/>
    </xf>
    <xf numFmtId="0" fontId="94" fillId="13" borderId="72" xfId="29" applyFont="1" applyFill="1" applyBorder="1" applyAlignment="1">
      <alignment horizontal="center" vertical="center"/>
    </xf>
    <xf numFmtId="0" fontId="94" fillId="13" borderId="33" xfId="29" applyFont="1" applyFill="1" applyBorder="1" applyAlignment="1">
      <alignment horizontal="center" vertical="center"/>
    </xf>
    <xf numFmtId="0" fontId="94" fillId="13" borderId="73" xfId="29" applyFont="1" applyFill="1" applyBorder="1" applyAlignment="1">
      <alignment horizontal="center" vertical="center"/>
    </xf>
    <xf numFmtId="176" fontId="47" fillId="0" borderId="79" xfId="28" applyNumberFormat="1" applyFont="1" applyFill="1" applyBorder="1" applyAlignment="1" applyProtection="1">
      <alignment horizontal="left" vertical="center"/>
      <protection locked="0"/>
    </xf>
    <xf numFmtId="176" fontId="47" fillId="0" borderId="80" xfId="28" applyNumberFormat="1" applyFont="1" applyFill="1" applyBorder="1" applyAlignment="1" applyProtection="1">
      <alignment horizontal="left" vertical="center"/>
      <protection locked="0"/>
    </xf>
    <xf numFmtId="176" fontId="47" fillId="0" borderId="77" xfId="28" applyNumberFormat="1" applyFont="1" applyFill="1" applyBorder="1" applyAlignment="1" applyProtection="1">
      <alignment horizontal="left" vertical="center"/>
      <protection locked="0"/>
    </xf>
    <xf numFmtId="176" fontId="47" fillId="0" borderId="76" xfId="28" applyNumberFormat="1" applyFont="1" applyFill="1" applyBorder="1" applyAlignment="1" applyProtection="1">
      <alignment horizontal="center" vertical="center"/>
      <protection locked="0"/>
    </xf>
    <xf numFmtId="176" fontId="47" fillId="0" borderId="78" xfId="28" applyNumberFormat="1" applyFont="1" applyFill="1" applyBorder="1" applyAlignment="1" applyProtection="1">
      <alignment horizontal="center" vertical="center"/>
      <protection locked="0"/>
    </xf>
    <xf numFmtId="176" fontId="47" fillId="0" borderId="77" xfId="28" applyNumberFormat="1" applyFont="1" applyFill="1" applyBorder="1" applyAlignment="1" applyProtection="1">
      <alignment horizontal="center" vertical="center"/>
      <protection locked="0"/>
    </xf>
    <xf numFmtId="0" fontId="46" fillId="0" borderId="181" xfId="29" applyFont="1" applyBorder="1" applyAlignment="1">
      <alignment vertical="center" wrapText="1"/>
    </xf>
    <xf numFmtId="0" fontId="0" fillId="0" borderId="181" xfId="0" applyBorder="1" applyAlignment="1">
      <alignment vertical="center" wrapText="1"/>
    </xf>
    <xf numFmtId="0" fontId="46" fillId="0" borderId="181" xfId="29" applyFont="1" applyBorder="1" applyAlignment="1">
      <alignment horizontal="center" vertical="center" wrapText="1"/>
    </xf>
    <xf numFmtId="0" fontId="0" fillId="0" borderId="181" xfId="0" applyBorder="1" applyAlignment="1">
      <alignment horizontal="center" vertical="center" wrapText="1"/>
    </xf>
    <xf numFmtId="0" fontId="91" fillId="0" borderId="69" xfId="44" applyFont="1" applyBorder="1" applyAlignment="1">
      <alignment horizontal="center" vertical="center"/>
    </xf>
    <xf numFmtId="0" fontId="91" fillId="0" borderId="71" xfId="44" applyFont="1" applyBorder="1" applyAlignment="1">
      <alignment horizontal="center" vertical="center"/>
    </xf>
    <xf numFmtId="0" fontId="91" fillId="0" borderId="70" xfId="44" applyFont="1" applyBorder="1" applyAlignment="1">
      <alignment horizontal="center" vertical="center"/>
    </xf>
    <xf numFmtId="0" fontId="91" fillId="0" borderId="68" xfId="44" applyFont="1" applyBorder="1" applyAlignment="1">
      <alignment horizontal="center" vertical="center"/>
    </xf>
    <xf numFmtId="0" fontId="91" fillId="0" borderId="0" xfId="44" applyFont="1" applyBorder="1" applyAlignment="1">
      <alignment horizontal="center" vertical="center"/>
    </xf>
    <xf numFmtId="0" fontId="91" fillId="0" borderId="21" xfId="44" applyFont="1" applyBorder="1" applyAlignment="1">
      <alignment horizontal="center" vertical="center"/>
    </xf>
    <xf numFmtId="0" fontId="2" fillId="0" borderId="0" xfId="43" applyAlignment="1">
      <alignment horizontal="center"/>
    </xf>
    <xf numFmtId="0" fontId="95" fillId="0" borderId="160" xfId="46" applyFont="1" applyBorder="1" applyAlignment="1">
      <alignment horizontal="right" vertical="center"/>
    </xf>
    <xf numFmtId="0" fontId="94" fillId="2" borderId="160" xfId="46" applyFont="1" applyFill="1" applyBorder="1" applyAlignment="1">
      <alignment horizontal="center" vertical="center"/>
    </xf>
    <xf numFmtId="0" fontId="94" fillId="2" borderId="161" xfId="46" applyFont="1" applyFill="1" applyBorder="1" applyAlignment="1">
      <alignment horizontal="center" vertical="center"/>
    </xf>
    <xf numFmtId="0" fontId="94" fillId="2" borderId="162" xfId="46" applyFont="1" applyFill="1" applyBorder="1" applyAlignment="1">
      <alignment horizontal="center" vertical="center"/>
    </xf>
    <xf numFmtId="0" fontId="94" fillId="2" borderId="163" xfId="46" applyFont="1" applyFill="1" applyBorder="1" applyAlignment="1">
      <alignment horizontal="center" vertical="center"/>
    </xf>
    <xf numFmtId="0" fontId="94" fillId="2" borderId="5" xfId="46" applyFont="1" applyFill="1" applyBorder="1" applyAlignment="1">
      <alignment horizontal="center" vertical="center"/>
    </xf>
    <xf numFmtId="0" fontId="94" fillId="2" borderId="164" xfId="46" applyFont="1" applyFill="1" applyBorder="1" applyAlignment="1">
      <alignment horizontal="center" vertical="center"/>
    </xf>
    <xf numFmtId="0" fontId="95" fillId="0" borderId="14" xfId="46" applyFont="1" applyBorder="1" applyAlignment="1">
      <alignment horizontal="center" vertical="center"/>
    </xf>
    <xf numFmtId="0" fontId="95" fillId="25" borderId="14" xfId="46" applyFont="1" applyFill="1" applyBorder="1" applyAlignment="1">
      <alignment horizontal="center" vertical="center" wrapText="1"/>
    </xf>
    <xf numFmtId="0" fontId="95" fillId="26" borderId="14" xfId="46" applyFont="1" applyFill="1" applyBorder="1" applyAlignment="1">
      <alignment horizontal="center" vertical="center" wrapText="1"/>
    </xf>
    <xf numFmtId="0" fontId="95" fillId="0" borderId="165" xfId="46" applyFont="1" applyBorder="1" applyAlignment="1">
      <alignment horizontal="left" vertical="center"/>
    </xf>
    <xf numFmtId="0" fontId="90" fillId="27" borderId="174" xfId="46" applyFont="1" applyFill="1" applyBorder="1" applyAlignment="1">
      <alignment horizontal="center" vertical="center"/>
    </xf>
    <xf numFmtId="0" fontId="90" fillId="27" borderId="170" xfId="46" applyFont="1" applyFill="1" applyBorder="1" applyAlignment="1">
      <alignment horizontal="center" vertical="center"/>
    </xf>
    <xf numFmtId="0" fontId="95" fillId="0" borderId="14" xfId="46" applyFont="1" applyBorder="1" applyAlignment="1">
      <alignment horizontal="left" vertical="center"/>
    </xf>
    <xf numFmtId="0" fontId="95" fillId="0" borderId="75" xfId="46" applyFont="1" applyBorder="1" applyAlignment="1">
      <alignment horizontal="right" vertical="center"/>
    </xf>
    <xf numFmtId="0" fontId="90" fillId="27" borderId="171" xfId="46" applyFont="1" applyFill="1" applyBorder="1" applyAlignment="1">
      <alignment horizontal="center" vertical="center"/>
    </xf>
    <xf numFmtId="0" fontId="96" fillId="0" borderId="165" xfId="43" applyFont="1" applyBorder="1" applyAlignment="1">
      <alignment horizontal="left" wrapText="1"/>
    </xf>
    <xf numFmtId="0" fontId="96" fillId="0" borderId="165" xfId="43" applyFont="1" applyBorder="1" applyAlignment="1">
      <alignment horizontal="left"/>
    </xf>
    <xf numFmtId="0" fontId="96" fillId="0" borderId="167" xfId="43" applyFont="1" applyBorder="1" applyAlignment="1">
      <alignment horizontal="left"/>
    </xf>
    <xf numFmtId="0" fontId="96" fillId="0" borderId="168" xfId="43" applyFont="1" applyBorder="1" applyAlignment="1">
      <alignment horizontal="left"/>
    </xf>
    <xf numFmtId="0" fontId="96" fillId="0" borderId="166" xfId="43" applyFont="1" applyBorder="1" applyAlignment="1">
      <alignment horizontal="left"/>
    </xf>
    <xf numFmtId="0" fontId="96" fillId="0" borderId="165" xfId="46" applyFont="1" applyBorder="1" applyAlignment="1">
      <alignment horizontal="left" vertical="center"/>
    </xf>
    <xf numFmtId="0" fontId="96" fillId="0" borderId="167" xfId="46" applyFont="1" applyBorder="1" applyAlignment="1">
      <alignment horizontal="left" vertical="center" wrapText="1"/>
    </xf>
    <xf numFmtId="0" fontId="96" fillId="0" borderId="168" xfId="46" applyFont="1" applyBorder="1" applyAlignment="1">
      <alignment horizontal="left" vertical="center" wrapText="1"/>
    </xf>
    <xf numFmtId="0" fontId="96" fillId="0" borderId="166" xfId="46" applyFont="1" applyBorder="1" applyAlignment="1">
      <alignment horizontal="left" vertical="center" wrapText="1"/>
    </xf>
    <xf numFmtId="0" fontId="95" fillId="0" borderId="170" xfId="46" applyNumberFormat="1" applyFont="1" applyBorder="1" applyAlignment="1">
      <alignment horizontal="right" vertical="center"/>
    </xf>
    <xf numFmtId="0" fontId="32" fillId="0" borderId="52" xfId="0" applyFont="1" applyBorder="1" applyAlignment="1">
      <alignment horizontal="center" vertical="center"/>
    </xf>
    <xf numFmtId="0" fontId="32" fillId="0" borderId="53" xfId="0" applyFont="1" applyBorder="1" applyAlignment="1">
      <alignment horizontal="center" vertical="center"/>
    </xf>
    <xf numFmtId="0" fontId="32" fillId="0" borderId="64" xfId="0" applyFont="1" applyBorder="1" applyAlignment="1">
      <alignment horizontal="center" vertical="center"/>
    </xf>
    <xf numFmtId="0" fontId="32" fillId="0" borderId="65" xfId="0" applyFont="1" applyBorder="1" applyAlignment="1">
      <alignment horizontal="center" vertical="center"/>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34" xfId="0" applyFont="1" applyBorder="1" applyAlignment="1">
      <alignment horizontal="center" vertical="center" wrapText="1"/>
    </xf>
    <xf numFmtId="0" fontId="30" fillId="0" borderId="44" xfId="0" applyFont="1" applyBorder="1" applyAlignment="1">
      <alignment horizontal="center" vertical="center" wrapText="1"/>
    </xf>
    <xf numFmtId="0" fontId="31" fillId="0" borderId="45" xfId="0" applyFont="1" applyBorder="1" applyAlignment="1">
      <alignment horizontal="center" vertical="center"/>
    </xf>
    <xf numFmtId="0" fontId="31" fillId="0" borderId="46" xfId="0" applyFont="1" applyBorder="1" applyAlignment="1">
      <alignment horizontal="center" vertical="center"/>
    </xf>
    <xf numFmtId="0" fontId="31" fillId="0" borderId="48" xfId="0" applyFont="1" applyBorder="1" applyAlignment="1">
      <alignment horizontal="center" vertical="center"/>
    </xf>
    <xf numFmtId="0" fontId="31" fillId="0" borderId="49" xfId="0" applyFont="1" applyBorder="1" applyAlignment="1">
      <alignment horizontal="center" vertical="center"/>
    </xf>
    <xf numFmtId="0" fontId="31" fillId="0" borderId="47" xfId="0" applyFont="1" applyBorder="1" applyAlignment="1">
      <alignment horizontal="center" vertical="center"/>
    </xf>
    <xf numFmtId="0" fontId="31" fillId="0" borderId="41" xfId="0" applyFont="1" applyBorder="1" applyAlignment="1">
      <alignment horizontal="center" vertical="center"/>
    </xf>
    <xf numFmtId="0" fontId="31" fillId="0" borderId="62" xfId="0" applyFont="1" applyBorder="1" applyAlignment="1">
      <alignment horizontal="center" vertical="center"/>
    </xf>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1" fillId="0" borderId="63" xfId="0" applyFont="1" applyBorder="1" applyAlignment="1">
      <alignment horizontal="center" vertical="center"/>
    </xf>
    <xf numFmtId="0" fontId="31" fillId="0" borderId="56" xfId="0" applyFont="1" applyBorder="1" applyAlignment="1">
      <alignment horizontal="left" vertical="center"/>
    </xf>
    <xf numFmtId="0" fontId="31" fillId="0" borderId="57" xfId="0" applyFont="1" applyBorder="1" applyAlignment="1">
      <alignment horizontal="left" vertical="center"/>
    </xf>
    <xf numFmtId="0" fontId="31" fillId="0" borderId="58" xfId="0" applyFont="1" applyBorder="1" applyAlignment="1">
      <alignment horizontal="left" vertical="center"/>
    </xf>
    <xf numFmtId="0" fontId="31" fillId="0" borderId="59" xfId="0" applyFont="1" applyBorder="1" applyAlignment="1">
      <alignment horizontal="center" vertical="center"/>
    </xf>
    <xf numFmtId="0" fontId="31" fillId="0" borderId="60" xfId="0" applyFont="1" applyBorder="1" applyAlignment="1">
      <alignment horizontal="center" vertical="center"/>
    </xf>
    <xf numFmtId="0" fontId="31" fillId="0" borderId="61" xfId="0" applyFont="1" applyBorder="1" applyAlignment="1">
      <alignment horizontal="center" vertical="center"/>
    </xf>
    <xf numFmtId="0" fontId="32" fillId="0" borderId="35" xfId="0" applyFont="1" applyBorder="1" applyAlignment="1">
      <alignment horizontal="center" vertical="center"/>
    </xf>
    <xf numFmtId="0" fontId="32" fillId="0" borderId="36" xfId="0" applyFont="1" applyBorder="1" applyAlignment="1">
      <alignment horizontal="center" vertical="center"/>
    </xf>
    <xf numFmtId="0" fontId="32" fillId="0" borderId="37" xfId="0" applyFont="1" applyBorder="1" applyAlignment="1">
      <alignment horizontal="center" vertical="center"/>
    </xf>
    <xf numFmtId="0" fontId="38" fillId="0" borderId="35" xfId="0" applyFont="1" applyBorder="1" applyAlignment="1">
      <alignment horizontal="left" vertical="top" wrapText="1"/>
    </xf>
    <xf numFmtId="0" fontId="38" fillId="0" borderId="36" xfId="0" applyFont="1" applyBorder="1" applyAlignment="1">
      <alignment horizontal="left" vertical="top" wrapText="1"/>
    </xf>
    <xf numFmtId="0" fontId="38" fillId="0" borderId="37" xfId="0" applyFont="1" applyBorder="1" applyAlignment="1">
      <alignment horizontal="left" vertical="top" wrapText="1"/>
    </xf>
    <xf numFmtId="0" fontId="31" fillId="0" borderId="54" xfId="0" applyFont="1" applyBorder="1" applyAlignment="1">
      <alignment horizontal="center" vertical="center"/>
    </xf>
    <xf numFmtId="0" fontId="31" fillId="0" borderId="55" xfId="0" applyFont="1" applyBorder="1" applyAlignment="1">
      <alignment horizontal="center" vertical="center"/>
    </xf>
    <xf numFmtId="0" fontId="10" fillId="0" borderId="34" xfId="0" applyFont="1" applyBorder="1" applyAlignment="1">
      <alignment horizontal="center"/>
    </xf>
    <xf numFmtId="0" fontId="24" fillId="0" borderId="35" xfId="0" applyFont="1" applyBorder="1" applyAlignment="1">
      <alignment horizontal="center"/>
    </xf>
    <xf numFmtId="0" fontId="24" fillId="0" borderId="36" xfId="0" applyFont="1" applyBorder="1" applyAlignment="1">
      <alignment horizontal="center"/>
    </xf>
    <xf numFmtId="0" fontId="24" fillId="0" borderId="37" xfId="0" applyFont="1" applyBorder="1" applyAlignment="1">
      <alignment horizontal="center"/>
    </xf>
    <xf numFmtId="0" fontId="22" fillId="0" borderId="30"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2" fillId="8" borderId="30" xfId="0" applyFont="1" applyFill="1" applyBorder="1" applyAlignment="1">
      <alignment horizontal="center" vertical="center" wrapText="1"/>
    </xf>
    <xf numFmtId="0" fontId="22" fillId="9" borderId="22" xfId="0" applyFont="1" applyFill="1" applyBorder="1" applyAlignment="1">
      <alignment horizontal="center" vertical="center" wrapText="1"/>
    </xf>
    <xf numFmtId="0" fontId="22" fillId="9" borderId="31" xfId="0" applyFont="1" applyFill="1" applyBorder="1" applyAlignment="1">
      <alignment horizontal="center" vertical="center" wrapText="1"/>
    </xf>
    <xf numFmtId="0" fontId="22" fillId="9" borderId="32" xfId="0" applyFont="1" applyFill="1" applyBorder="1" applyAlignment="1">
      <alignment horizontal="center" vertical="center" wrapText="1"/>
    </xf>
    <xf numFmtId="0" fontId="0" fillId="7" borderId="33" xfId="0" applyFill="1" applyBorder="1" applyAlignment="1">
      <alignment horizontal="center"/>
    </xf>
    <xf numFmtId="0" fontId="21" fillId="0" borderId="30" xfId="0" applyFont="1" applyBorder="1" applyAlignment="1">
      <alignment horizontal="center" vertical="center"/>
    </xf>
    <xf numFmtId="0" fontId="21" fillId="0" borderId="22" xfId="0" applyFont="1" applyBorder="1" applyAlignment="1">
      <alignment horizontal="center" vertical="center"/>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21" fillId="0" borderId="30" xfId="0" applyFont="1" applyBorder="1" applyAlignment="1">
      <alignment horizontal="center" vertical="center" wrapText="1"/>
    </xf>
    <xf numFmtId="0" fontId="21" fillId="0" borderId="0" xfId="0" applyFont="1" applyAlignment="1">
      <alignment horizontal="center" vertical="center"/>
    </xf>
    <xf numFmtId="0" fontId="0" fillId="0" borderId="0" xfId="0" applyAlignment="1">
      <alignment horizontal="center" vertical="center"/>
    </xf>
    <xf numFmtId="0" fontId="13" fillId="0" borderId="24" xfId="0" applyFont="1" applyFill="1" applyBorder="1" applyAlignment="1">
      <alignment horizontal="left" wrapText="1"/>
    </xf>
    <xf numFmtId="0" fontId="13" fillId="0" borderId="25" xfId="0" applyFont="1" applyFill="1" applyBorder="1" applyAlignment="1">
      <alignment horizontal="left" wrapText="1"/>
    </xf>
    <xf numFmtId="0" fontId="13" fillId="0" borderId="26" xfId="0" applyFont="1" applyFill="1" applyBorder="1" applyAlignment="1">
      <alignment horizontal="left" wrapText="1"/>
    </xf>
    <xf numFmtId="0" fontId="16" fillId="0" borderId="27" xfId="0" applyFont="1" applyFill="1" applyBorder="1" applyAlignment="1">
      <alignment horizontal="left" vertical="center" wrapText="1" indent="11"/>
    </xf>
    <xf numFmtId="0" fontId="16" fillId="0" borderId="28" xfId="0" applyFont="1" applyFill="1" applyBorder="1" applyAlignment="1">
      <alignment horizontal="left" vertical="center" wrapText="1" indent="11"/>
    </xf>
    <xf numFmtId="0" fontId="13" fillId="0" borderId="0" xfId="0" applyFont="1" applyFill="1" applyBorder="1" applyAlignment="1">
      <alignment horizontal="left" vertical="center" wrapText="1" indent="6"/>
    </xf>
    <xf numFmtId="0" fontId="14" fillId="6" borderId="24" xfId="0" applyFont="1" applyFill="1" applyBorder="1" applyAlignment="1">
      <alignment horizontal="center" vertical="top" wrapText="1"/>
    </xf>
    <xf numFmtId="0" fontId="14" fillId="6" borderId="25" xfId="0" applyFont="1" applyFill="1" applyBorder="1" applyAlignment="1">
      <alignment horizontal="center" vertical="top" wrapText="1"/>
    </xf>
    <xf numFmtId="0" fontId="14" fillId="6" borderId="26" xfId="0" applyFont="1" applyFill="1" applyBorder="1" applyAlignment="1">
      <alignment horizontal="center" vertical="top" wrapText="1"/>
    </xf>
    <xf numFmtId="0" fontId="15" fillId="0" borderId="24" xfId="0" applyFont="1" applyFill="1" applyBorder="1" applyAlignment="1">
      <alignment horizontal="right" vertical="top" wrapText="1" indent="2"/>
    </xf>
    <xf numFmtId="0" fontId="15" fillId="0" borderId="25" xfId="0" applyFont="1" applyFill="1" applyBorder="1" applyAlignment="1">
      <alignment horizontal="right" vertical="top" wrapText="1" indent="2"/>
    </xf>
    <xf numFmtId="0" fontId="15" fillId="0" borderId="26" xfId="0" applyFont="1" applyFill="1" applyBorder="1" applyAlignment="1">
      <alignment horizontal="right" vertical="top" wrapText="1" indent="2"/>
    </xf>
    <xf numFmtId="0" fontId="16" fillId="0" borderId="24"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13" fillId="0" borderId="26" xfId="0" applyFont="1" applyFill="1" applyBorder="1" applyAlignment="1">
      <alignment horizontal="center" vertical="center" wrapText="1"/>
    </xf>
    <xf numFmtId="49" fontId="6" fillId="0" borderId="185" xfId="31" applyNumberFormat="1" applyFont="1" applyFill="1" applyBorder="1" applyAlignment="1">
      <alignment horizontal="center" vertical="center" wrapText="1"/>
    </xf>
    <xf numFmtId="49" fontId="6" fillId="0" borderId="186" xfId="31" applyNumberFormat="1" applyFont="1" applyFill="1" applyBorder="1" applyAlignment="1">
      <alignment horizontal="center" vertical="center" wrapText="1"/>
    </xf>
    <xf numFmtId="49" fontId="6" fillId="0" borderId="187" xfId="31" applyNumberFormat="1" applyFont="1" applyFill="1" applyBorder="1" applyAlignment="1">
      <alignment horizontal="center" vertical="center" wrapText="1"/>
    </xf>
    <xf numFmtId="49" fontId="6" fillId="0" borderId="185" xfId="31" applyNumberFormat="1" applyFont="1" applyFill="1" applyBorder="1" applyAlignment="1">
      <alignment horizontal="center" vertical="center"/>
    </xf>
    <xf numFmtId="49" fontId="6" fillId="0" borderId="186" xfId="31" applyNumberFormat="1" applyFont="1" applyFill="1" applyBorder="1" applyAlignment="1">
      <alignment horizontal="center" vertical="center"/>
    </xf>
    <xf numFmtId="49" fontId="6" fillId="0" borderId="187" xfId="31" applyNumberFormat="1" applyFont="1" applyFill="1" applyBorder="1" applyAlignment="1">
      <alignment horizontal="center" vertical="center"/>
    </xf>
    <xf numFmtId="0" fontId="4" fillId="2" borderId="181" xfId="31" applyFont="1" applyFill="1" applyBorder="1" applyAlignment="1">
      <alignment horizontal="center" vertical="center"/>
    </xf>
    <xf numFmtId="49" fontId="6" fillId="0" borderId="16" xfId="31" applyNumberFormat="1" applyFont="1" applyFill="1" applyBorder="1" applyAlignment="1">
      <alignment horizontal="center" vertical="center"/>
    </xf>
    <xf numFmtId="49" fontId="6" fillId="0" borderId="182" xfId="31" applyNumberFormat="1" applyFont="1" applyFill="1" applyBorder="1" applyAlignment="1">
      <alignment horizontal="center" vertical="center"/>
    </xf>
    <xf numFmtId="49" fontId="6" fillId="0" borderId="13" xfId="31" applyNumberFormat="1" applyFont="1" applyFill="1" applyBorder="1" applyAlignment="1">
      <alignment horizontal="center" vertical="center"/>
    </xf>
    <xf numFmtId="49" fontId="6" fillId="0" borderId="15" xfId="31" applyNumberFormat="1" applyFont="1" applyFill="1" applyBorder="1" applyAlignment="1">
      <alignment horizontal="left" vertical="center" wrapText="1"/>
    </xf>
    <xf numFmtId="49" fontId="6" fillId="0" borderId="20" xfId="31" applyNumberFormat="1" applyFont="1" applyFill="1" applyBorder="1" applyAlignment="1">
      <alignment horizontal="left" vertical="center" wrapText="1"/>
    </xf>
    <xf numFmtId="4" fontId="7" fillId="0" borderId="20" xfId="31" applyNumberFormat="1" applyFont="1" applyFill="1" applyBorder="1" applyAlignment="1">
      <alignment horizontal="center" vertical="center"/>
    </xf>
    <xf numFmtId="49" fontId="6" fillId="0" borderId="19" xfId="31" applyNumberFormat="1" applyFont="1" applyFill="1" applyBorder="1" applyAlignment="1">
      <alignment horizontal="center" vertical="center"/>
    </xf>
    <xf numFmtId="49" fontId="6" fillId="0" borderId="9" xfId="31" applyNumberFormat="1" applyFont="1" applyFill="1" applyBorder="1" applyAlignment="1">
      <alignment horizontal="center" vertical="center"/>
    </xf>
    <xf numFmtId="0" fontId="7" fillId="0" borderId="14" xfId="31" applyNumberFormat="1" applyFont="1" applyFill="1" applyBorder="1" applyAlignment="1">
      <alignment horizontal="center" vertical="center"/>
    </xf>
    <xf numFmtId="0" fontId="7" fillId="0" borderId="11" xfId="31" applyNumberFormat="1" applyFont="1" applyFill="1" applyBorder="1" applyAlignment="1">
      <alignment horizontal="center" vertical="center"/>
    </xf>
    <xf numFmtId="0" fontId="45" fillId="0" borderId="181" xfId="31" applyFont="1" applyFill="1" applyBorder="1" applyAlignment="1">
      <alignment horizontal="center" vertical="center" wrapText="1"/>
    </xf>
    <xf numFmtId="0" fontId="97" fillId="0" borderId="181" xfId="31" applyFont="1" applyFill="1" applyBorder="1" applyAlignment="1">
      <alignment horizontal="center" vertical="center"/>
    </xf>
    <xf numFmtId="0" fontId="45" fillId="0" borderId="181" xfId="31" applyFont="1" applyFill="1" applyBorder="1" applyAlignment="1">
      <alignment horizontal="center" vertical="center"/>
    </xf>
    <xf numFmtId="0" fontId="42" fillId="0" borderId="175" xfId="31" applyFont="1" applyFill="1" applyBorder="1" applyAlignment="1">
      <alignment horizontal="center" vertical="top" wrapText="1"/>
    </xf>
    <xf numFmtId="0" fontId="0" fillId="0" borderId="175" xfId="0" applyBorder="1" applyAlignment="1">
      <alignment horizontal="center" vertical="top" wrapText="1"/>
    </xf>
    <xf numFmtId="0" fontId="0" fillId="0" borderId="171" xfId="0" applyBorder="1" applyAlignment="1">
      <alignment horizontal="center" vertical="top" wrapText="1"/>
    </xf>
    <xf numFmtId="4" fontId="7" fillId="3" borderId="181" xfId="31" applyNumberFormat="1" applyFont="1" applyFill="1" applyBorder="1" applyAlignment="1">
      <alignment horizontal="center" vertical="center"/>
    </xf>
    <xf numFmtId="0" fontId="4" fillId="2" borderId="1" xfId="31" applyFont="1" applyFill="1" applyBorder="1" applyAlignment="1">
      <alignment horizontal="center" vertical="center"/>
    </xf>
    <xf numFmtId="0" fontId="4" fillId="2" borderId="2" xfId="31" applyFont="1" applyFill="1" applyBorder="1" applyAlignment="1">
      <alignment horizontal="center" vertical="center"/>
    </xf>
    <xf numFmtId="0" fontId="4" fillId="2" borderId="4" xfId="31" applyFont="1" applyFill="1" applyBorder="1" applyAlignment="1">
      <alignment horizontal="center" vertical="center"/>
    </xf>
    <xf numFmtId="0" fontId="4" fillId="2" borderId="5" xfId="31" applyFont="1" applyFill="1" applyBorder="1" applyAlignment="1">
      <alignment horizontal="center" vertical="center"/>
    </xf>
    <xf numFmtId="49" fontId="6" fillId="0" borderId="7" xfId="31" applyNumberFormat="1" applyFont="1" applyFill="1" applyBorder="1" applyAlignment="1">
      <alignment horizontal="center" vertical="center"/>
    </xf>
    <xf numFmtId="49" fontId="6" fillId="0" borderId="181" xfId="31" applyNumberFormat="1" applyFont="1" applyFill="1" applyBorder="1" applyAlignment="1">
      <alignment horizontal="left" vertical="center"/>
    </xf>
    <xf numFmtId="0" fontId="7" fillId="0" borderId="10" xfId="31" applyNumberFormat="1" applyFont="1" applyFill="1" applyBorder="1" applyAlignment="1">
      <alignment horizontal="center" vertical="center"/>
    </xf>
    <xf numFmtId="0" fontId="7" fillId="0" borderId="8" xfId="31" applyNumberFormat="1" applyFont="1" applyFill="1" applyBorder="1" applyAlignment="1">
      <alignment horizontal="center" vertical="center"/>
    </xf>
    <xf numFmtId="4" fontId="7" fillId="0" borderId="10" xfId="31" applyNumberFormat="1" applyFont="1" applyFill="1" applyBorder="1" applyAlignment="1">
      <alignment horizontal="center" vertical="center"/>
    </xf>
    <xf numFmtId="4" fontId="7" fillId="0" borderId="11" xfId="31" applyNumberFormat="1" applyFont="1" applyFill="1" applyBorder="1" applyAlignment="1">
      <alignment horizontal="center" vertical="center"/>
    </xf>
    <xf numFmtId="4" fontId="7" fillId="0" borderId="12" xfId="31" applyNumberFormat="1" applyFont="1" applyFill="1" applyBorder="1" applyAlignment="1">
      <alignment horizontal="center" vertical="center"/>
    </xf>
    <xf numFmtId="49" fontId="6" fillId="0" borderId="188" xfId="31" applyNumberFormat="1" applyFont="1" applyFill="1" applyBorder="1" applyAlignment="1">
      <alignment horizontal="center" vertical="center"/>
    </xf>
    <xf numFmtId="49" fontId="6" fillId="0" borderId="181" xfId="31" applyNumberFormat="1" applyFont="1" applyFill="1" applyBorder="1" applyAlignment="1">
      <alignment horizontal="center" vertical="center"/>
    </xf>
    <xf numFmtId="10" fontId="7" fillId="0" borderId="181" xfId="31" applyNumberFormat="1" applyFont="1" applyFill="1" applyBorder="1" applyAlignment="1">
      <alignment horizontal="center" vertical="center"/>
    </xf>
    <xf numFmtId="0" fontId="97" fillId="0" borderId="178" xfId="31" applyFont="1" applyFill="1" applyBorder="1" applyAlignment="1">
      <alignment vertical="top" wrapText="1"/>
    </xf>
    <xf numFmtId="0" fontId="0" fillId="0" borderId="175" xfId="0" applyBorder="1" applyAlignment="1">
      <alignment vertical="top" wrapText="1"/>
    </xf>
    <xf numFmtId="0" fontId="1" fillId="0" borderId="0" xfId="43" applyFont="1" applyAlignment="1">
      <alignment horizontal="center"/>
    </xf>
  </cellXfs>
  <cellStyles count="48">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2" xr:uid="{00000000-0005-0000-0000-000004000000}"/>
    <cellStyle name="Excel Built-in Normal 2" xfId="16" xr:uid="{00000000-0005-0000-0000-000005000000}"/>
    <cellStyle name="Fixo" xfId="13" xr:uid="{00000000-0005-0000-0000-000006000000}"/>
    <cellStyle name="Fixo 2" xfId="18"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2 3" xfId="44" xr:uid="{00000000-0005-0000-0000-000011000000}"/>
    <cellStyle name="Normal 2 3" xfId="10" xr:uid="{00000000-0005-0000-0000-000012000000}"/>
    <cellStyle name="Normal 3" xfId="23" xr:uid="{00000000-0005-0000-0000-000013000000}"/>
    <cellStyle name="Normal 3 2" xfId="5" xr:uid="{00000000-0005-0000-0000-000014000000}"/>
    <cellStyle name="Normal 4" xfId="24" xr:uid="{00000000-0005-0000-0000-000015000000}"/>
    <cellStyle name="Normal 5" xfId="25" xr:uid="{00000000-0005-0000-0000-000016000000}"/>
    <cellStyle name="Normal 6" xfId="26" xr:uid="{00000000-0005-0000-0000-000017000000}"/>
    <cellStyle name="Normal 7" xfId="43" xr:uid="{00000000-0005-0000-0000-000018000000}"/>
    <cellStyle name="Normal 8" xfId="27" xr:uid="{00000000-0005-0000-0000-000019000000}"/>
    <cellStyle name="Normal_PP-2A" xfId="28" xr:uid="{00000000-0005-0000-0000-00001A000000}"/>
    <cellStyle name="Normal_PP-II" xfId="29" xr:uid="{00000000-0005-0000-0000-00001B000000}"/>
    <cellStyle name="Normal_PP-III" xfId="30" xr:uid="{00000000-0005-0000-0000-00001C000000}"/>
    <cellStyle name="Normal_PP-VI" xfId="31" xr:uid="{00000000-0005-0000-0000-00001D000000}"/>
    <cellStyle name="Normal_PP-VI 2" xfId="46" xr:uid="{00000000-0005-0000-0000-00001E000000}"/>
    <cellStyle name="Normal_TABELA PREÇOS CONSULTORIA-PARTIR ABR-01 ATE  JUL03" xfId="32" xr:uid="{00000000-0005-0000-0000-00001F000000}"/>
    <cellStyle name="Porcentagem" xfId="2" builtinId="5"/>
    <cellStyle name="Porcentagem 2" xfId="33" xr:uid="{00000000-0005-0000-0000-000021000000}"/>
    <cellStyle name="Porcentagem 3" xfId="17" xr:uid="{00000000-0005-0000-0000-000022000000}"/>
    <cellStyle name="Porcentagem 3 2" xfId="45" xr:uid="{00000000-0005-0000-0000-000023000000}"/>
    <cellStyle name="Separador de milhares 2" xfId="34" xr:uid="{00000000-0005-0000-0000-000024000000}"/>
    <cellStyle name="Separador de milhares 2 2" xfId="35" xr:uid="{00000000-0005-0000-0000-000025000000}"/>
    <cellStyle name="Separador de milhares 3" xfId="36" xr:uid="{00000000-0005-0000-0000-000026000000}"/>
    <cellStyle name="Separador de milhares_01 - Orçamento Ass. Técnica Supervisão de Manutenção - Lote 01" xfId="9" xr:uid="{00000000-0005-0000-0000-000027000000}"/>
    <cellStyle name="TableStyleLight1" xfId="37" xr:uid="{00000000-0005-0000-0000-000028000000}"/>
    <cellStyle name="Título 1 1" xfId="38" xr:uid="{00000000-0005-0000-0000-000029000000}"/>
    <cellStyle name="Vírgula" xfId="1" builtinId="3"/>
    <cellStyle name="Vírgula 2" xfId="39" xr:uid="{00000000-0005-0000-0000-00002B000000}"/>
    <cellStyle name="Vírgula 3" xfId="40" xr:uid="{00000000-0005-0000-0000-00002C000000}"/>
    <cellStyle name="Vírgula 4" xfId="47" xr:uid="{00000000-0005-0000-0000-00002D000000}"/>
    <cellStyle name="Vírgula0" xfId="41" xr:uid="{00000000-0005-0000-0000-00002E000000}"/>
    <cellStyle name="Vírgula0 2" xfId="42" xr:uid="{00000000-0005-0000-0000-00002F000000}"/>
  </cellStyles>
  <dxfs count="146">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macro="" textlink="">
      <xdr:nvSpPr>
        <xdr:cNvPr id="4" name="Caixa de Texto 1">
          <a:extLst>
            <a:ext uri="{FF2B5EF4-FFF2-40B4-BE49-F238E27FC236}">
              <a16:creationId xmlns:a16="http://schemas.microsoft.com/office/drawing/2014/main" id="{00000000-0008-0000-0F00-000004000000}"/>
            </a:ext>
          </a:extLst>
        </xdr:cNvPr>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9</xdr:col>
      <xdr:colOff>37465</xdr:colOff>
      <xdr:row>4</xdr:row>
      <xdr:rowOff>1270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xdr:from>
      <xdr:col>1</xdr:col>
      <xdr:colOff>422275</xdr:colOff>
      <xdr:row>1</xdr:row>
      <xdr:rowOff>22225</xdr:rowOff>
    </xdr:from>
    <xdr:to>
      <xdr:col>6</xdr:col>
      <xdr:colOff>374650</xdr:colOff>
      <xdr:row>2</xdr:row>
      <xdr:rowOff>298450</xdr:rowOff>
    </xdr:to>
    <xdr:sp macro="" textlink="">
      <xdr:nvSpPr>
        <xdr:cNvPr id="4" name="Caixa de Texto 1">
          <a:extLst>
            <a:ext uri="{FF2B5EF4-FFF2-40B4-BE49-F238E27FC236}">
              <a16:creationId xmlns:a16="http://schemas.microsoft.com/office/drawing/2014/main" id="{00000000-0008-0000-0600-000004000000}"/>
            </a:ext>
          </a:extLst>
        </xdr:cNvPr>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5</xdr:rowOff>
    </xdr:from>
    <xdr:to>
      <xdr:col>1</xdr:col>
      <xdr:colOff>711750</xdr:colOff>
      <xdr:row>1</xdr:row>
      <xdr:rowOff>128780</xdr:rowOff>
    </xdr:to>
    <xdr:pic>
      <xdr:nvPicPr>
        <xdr:cNvPr id="2" name="Imagem 7">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
          <a:ext cx="1188000" cy="3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958850</xdr:colOff>
      <xdr:row>0</xdr:row>
      <xdr:rowOff>9525</xdr:rowOff>
    </xdr:from>
    <xdr:to>
      <xdr:col>2</xdr:col>
      <xdr:colOff>4814692</xdr:colOff>
      <xdr:row>3</xdr:row>
      <xdr:rowOff>0</xdr:rowOff>
    </xdr:to>
    <xdr:sp macro="" textlink="">
      <xdr:nvSpPr>
        <xdr:cNvPr id="4" name="Caixa de Texto 1">
          <a:extLst>
            <a:ext uri="{FF2B5EF4-FFF2-40B4-BE49-F238E27FC236}">
              <a16:creationId xmlns:a16="http://schemas.microsoft.com/office/drawing/2014/main" id="{00000000-0008-0000-0E00-000004000000}"/>
            </a:ext>
          </a:extLst>
        </xdr:cNvPr>
        <xdr:cNvSpPr txBox="1"/>
      </xdr:nvSpPr>
      <xdr:spPr>
        <a:xfrm>
          <a:off x="1572103" y="9525"/>
          <a:ext cx="6152281" cy="616776"/>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 - Brasília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Dnit-cba-sr-f01\engenharia\ENGENHARIA\Marcelo%20Rezende%20-%2054151\&#193;REA%20DE%20PLANEJAMENTO%20-%20Termo%20de%20Refer&#234;ncia%20-%20Or&#231;amentos\GERENCIAMENTO%20-%20CONTRATOS%20-%20SR-MT\TR%20Gerenciamento%2017-09-2014\TR%20SC\01%20_%20Orc.%20Gerenciamento%20SantaCatarina%20rev%201.xlsx?13BB5C48" TargetMode="External"/><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rive\AR.GDT\Users\Alessandra\Downloads\pc%20sobel\LICITA&#199;&#213;ES\APOIO%20T&#201;CNICO%202021\Documentos%20Alessandra\Planilhas%20Edit&#225;veis\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rive\AR.GDT\2023\Documentos%20Internos\Licita&#231;&#227;o\Agroind&#250;strias\Contrata&#231;&#227;o%20de%20projetos\DOCUMENTOS%20DEFINITIVOS\DOCUMENTOS%209FEV\PLANILHAS%20OR&#199;AMENTARIAS\OR&#199;AMENTO%20AGROIND&#218;STRIAS%20GRUPO%201%20%20n&#227;o%20Desonerado%20DE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ática"/>
      <sheetName val="Lista Equipamentos Previstos"/>
      <sheetName val="PFS - Resumo Orçamento"/>
      <sheetName val="Resumo Orç (BRANCO)"/>
      <sheetName val="PFS- I- Orçam Base"/>
      <sheetName val="orçam (BRANCO)"/>
      <sheetName val="PFS_II Equipe"/>
      <sheetName val="BDI-SERV"/>
      <sheetName val="ENCARGOS"/>
      <sheetName val="Cron. Físico-Finan (BRANCO)"/>
      <sheetName val="Cálculo Desembolso"/>
      <sheetName val="Critérios de Pagamento"/>
      <sheetName val="Memória de cálculo"/>
      <sheetName val="Tabela de veículos"/>
      <sheetName val="Cronograma Físico"/>
      <sheetName val="Cronograma Financei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9">
          <cell r="C9" t="str">
            <v>Levantamento de dados, programa de necessidades</v>
          </cell>
        </row>
      </sheetData>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490" t="s">
        <v>0</v>
      </c>
      <c r="B1" s="490"/>
      <c r="C1" s="490"/>
      <c r="D1" s="490"/>
      <c r="E1" s="490"/>
      <c r="F1" s="300"/>
      <c r="G1" s="300"/>
      <c r="H1" s="300"/>
      <c r="I1" s="300"/>
      <c r="J1" s="300"/>
      <c r="K1" s="300"/>
    </row>
    <row r="2" spans="1:12" ht="45">
      <c r="A2" s="299"/>
      <c r="B2" s="301" t="s">
        <v>1</v>
      </c>
      <c r="C2" s="302">
        <v>41944</v>
      </c>
      <c r="D2" s="299"/>
      <c r="E2" s="299"/>
      <c r="F2" s="303"/>
      <c r="G2" s="303"/>
      <c r="H2" s="304" t="s">
        <v>2</v>
      </c>
      <c r="I2" s="304" t="s">
        <v>3</v>
      </c>
      <c r="J2" s="304" t="s">
        <v>4</v>
      </c>
      <c r="K2" s="304" t="s">
        <v>5</v>
      </c>
      <c r="L2" s="304" t="s">
        <v>6</v>
      </c>
    </row>
    <row r="3" spans="1:12" ht="18">
      <c r="A3" s="491"/>
      <c r="B3" s="491"/>
      <c r="C3" s="491"/>
      <c r="D3" s="491"/>
      <c r="E3" s="491"/>
      <c r="F3" s="300"/>
      <c r="G3" s="300"/>
      <c r="H3" s="300"/>
      <c r="I3" s="303"/>
      <c r="J3" s="303"/>
      <c r="K3" s="303"/>
    </row>
    <row r="4" spans="1:12" ht="18">
      <c r="A4" s="305" t="s">
        <v>7</v>
      </c>
      <c r="B4" s="306" t="s">
        <v>8</v>
      </c>
      <c r="C4" s="306" t="s">
        <v>9</v>
      </c>
      <c r="D4" s="306" t="s">
        <v>10</v>
      </c>
      <c r="E4" s="307" t="s">
        <v>11</v>
      </c>
      <c r="F4" s="303"/>
      <c r="G4" s="303"/>
      <c r="H4" s="308">
        <v>2000</v>
      </c>
      <c r="I4" s="343">
        <v>4</v>
      </c>
      <c r="J4" s="343">
        <f>12</f>
        <v>12</v>
      </c>
      <c r="K4" s="344">
        <v>0.1</v>
      </c>
      <c r="L4" s="308">
        <f>(H4*(100%-K4))/(I4*J4)</f>
        <v>37.5</v>
      </c>
    </row>
    <row r="5" spans="1:12" ht="25.5">
      <c r="A5" s="309" t="s">
        <v>12</v>
      </c>
      <c r="B5" s="310">
        <v>700</v>
      </c>
      <c r="C5" s="310"/>
      <c r="D5" s="310"/>
      <c r="E5" s="311">
        <f>AVERAGE(B5:D5)</f>
        <v>700</v>
      </c>
      <c r="F5" s="303"/>
      <c r="G5" s="303"/>
      <c r="H5" s="308">
        <v>27300</v>
      </c>
      <c r="I5" s="343">
        <v>4</v>
      </c>
      <c r="J5" s="343">
        <v>12</v>
      </c>
      <c r="K5" s="344">
        <v>0.5</v>
      </c>
      <c r="L5" s="308">
        <f>(H5*(100%-K5))/(I5*J5)</f>
        <v>284.38</v>
      </c>
    </row>
    <row r="6" spans="1:12" ht="18">
      <c r="A6" s="309" t="s">
        <v>13</v>
      </c>
      <c r="B6" s="310">
        <v>0</v>
      </c>
      <c r="C6" s="310"/>
      <c r="D6" s="310"/>
      <c r="E6" s="311">
        <f>AVERAGE(B6:D6)</f>
        <v>0</v>
      </c>
      <c r="F6" s="303"/>
      <c r="G6" s="303"/>
      <c r="H6" s="303"/>
      <c r="I6" s="303"/>
    </row>
    <row r="7" spans="1:12" ht="18">
      <c r="A7" s="309" t="s">
        <v>14</v>
      </c>
      <c r="B7" s="310"/>
      <c r="C7" s="310">
        <v>280</v>
      </c>
      <c r="D7" s="312">
        <v>1200</v>
      </c>
      <c r="E7" s="311">
        <f>AVERAGE(B7:D7)</f>
        <v>740</v>
      </c>
      <c r="F7" s="303"/>
      <c r="G7" s="303"/>
      <c r="H7" s="303"/>
      <c r="I7" s="303"/>
    </row>
    <row r="8" spans="1:12" ht="18">
      <c r="A8" s="313" t="s">
        <v>15</v>
      </c>
      <c r="B8" s="314"/>
      <c r="C8" s="314">
        <v>820</v>
      </c>
      <c r="D8" s="314">
        <v>800</v>
      </c>
      <c r="E8" s="315">
        <f>AVERAGE(B8:D8)</f>
        <v>810</v>
      </c>
      <c r="F8" s="303"/>
      <c r="G8" s="303"/>
      <c r="H8" s="303"/>
      <c r="I8" s="303"/>
    </row>
    <row r="9" spans="1:12" ht="18">
      <c r="A9" s="303"/>
      <c r="B9" s="303"/>
      <c r="C9" s="303"/>
      <c r="D9" s="303"/>
      <c r="E9" s="303"/>
      <c r="F9" s="303"/>
      <c r="G9" s="303"/>
      <c r="H9" s="303"/>
      <c r="I9" s="303"/>
    </row>
    <row r="10" spans="1:12" ht="25.5">
      <c r="A10" s="305" t="s">
        <v>7</v>
      </c>
      <c r="B10" s="306" t="s">
        <v>16</v>
      </c>
      <c r="C10" s="306" t="s">
        <v>17</v>
      </c>
      <c r="D10" s="306" t="s">
        <v>18</v>
      </c>
      <c r="E10" s="306" t="s">
        <v>11</v>
      </c>
      <c r="F10" s="307" t="s">
        <v>19</v>
      </c>
      <c r="I10" s="303"/>
      <c r="J10" s="303"/>
      <c r="K10" s="303"/>
    </row>
    <row r="11" spans="1:12" ht="18">
      <c r="A11" s="316" t="s">
        <v>20</v>
      </c>
      <c r="B11" s="317">
        <v>0</v>
      </c>
      <c r="C11" s="317"/>
      <c r="D11" s="317"/>
      <c r="E11" s="317">
        <f>AVERAGE(B11:D11)</f>
        <v>0</v>
      </c>
      <c r="F11" s="318">
        <f>ROUND(E11/48,2)+L4</f>
        <v>37.5</v>
      </c>
      <c r="I11" s="303"/>
    </row>
    <row r="12" spans="1:12" ht="25.5">
      <c r="A12" s="319" t="s">
        <v>21</v>
      </c>
      <c r="B12" s="320">
        <v>0</v>
      </c>
      <c r="C12" s="320"/>
      <c r="D12" s="320"/>
      <c r="E12" s="320">
        <f>AVERAGE(B12:D12)</f>
        <v>0</v>
      </c>
      <c r="F12" s="321">
        <f>ROUND(E12/48,2)+L5</f>
        <v>284.38</v>
      </c>
      <c r="I12" s="303"/>
    </row>
    <row r="13" spans="1:12" ht="18">
      <c r="A13" s="322"/>
      <c r="B13" s="323"/>
      <c r="C13" s="323"/>
      <c r="D13" s="324"/>
      <c r="E13" s="324"/>
      <c r="F13" s="303"/>
      <c r="G13" s="303"/>
      <c r="H13" s="303"/>
      <c r="I13" s="303"/>
    </row>
    <row r="14" spans="1:12" ht="18">
      <c r="A14" s="492" t="s">
        <v>22</v>
      </c>
      <c r="B14" s="493"/>
      <c r="C14" s="494"/>
      <c r="D14" s="324"/>
      <c r="E14" s="324"/>
      <c r="F14" s="300"/>
      <c r="G14" s="300"/>
      <c r="H14" s="300"/>
      <c r="I14" s="303"/>
      <c r="J14" s="303"/>
      <c r="K14" s="303"/>
    </row>
    <row r="15" spans="1:12">
      <c r="A15" s="495" t="s">
        <v>23</v>
      </c>
      <c r="B15" s="496"/>
      <c r="C15" s="497"/>
      <c r="D15" s="324"/>
      <c r="E15" s="324"/>
      <c r="F15" s="324"/>
      <c r="G15" s="324"/>
      <c r="H15" s="324"/>
      <c r="I15" s="345"/>
      <c r="J15" s="345"/>
      <c r="K15" s="345"/>
    </row>
    <row r="16" spans="1:12">
      <c r="A16" s="487" t="s">
        <v>24</v>
      </c>
      <c r="B16" s="488" t="s">
        <v>25</v>
      </c>
      <c r="C16" s="489" t="s">
        <v>26</v>
      </c>
      <c r="D16" s="324"/>
      <c r="E16" s="324"/>
      <c r="F16" s="324"/>
      <c r="G16" s="325"/>
      <c r="H16" s="325"/>
      <c r="I16" s="326"/>
    </row>
    <row r="17" spans="1:11">
      <c r="A17" s="487"/>
      <c r="B17" s="488"/>
      <c r="C17" s="489"/>
      <c r="D17" s="324"/>
      <c r="E17" s="324"/>
      <c r="F17" s="324"/>
      <c r="G17" s="326"/>
      <c r="H17" s="326"/>
    </row>
    <row r="18" spans="1:11" ht="25.5">
      <c r="A18" s="313" t="s">
        <v>27</v>
      </c>
      <c r="B18" s="327">
        <v>1</v>
      </c>
      <c r="C18" s="328">
        <f>ROUND(AVERAGE(E5:E6),2)</f>
        <v>350</v>
      </c>
      <c r="D18" s="324"/>
      <c r="E18" s="324"/>
      <c r="F18" s="324"/>
      <c r="G18" s="329"/>
      <c r="H18" s="329"/>
    </row>
    <row r="19" spans="1:11">
      <c r="A19" s="330"/>
      <c r="B19" s="331"/>
      <c r="C19" s="331"/>
      <c r="D19" s="324"/>
      <c r="E19" s="324"/>
      <c r="F19" s="324"/>
      <c r="G19" s="326"/>
      <c r="H19" s="326"/>
    </row>
    <row r="20" spans="1:11">
      <c r="A20" s="484" t="s">
        <v>28</v>
      </c>
      <c r="B20" s="485"/>
      <c r="C20" s="486"/>
      <c r="D20" s="324"/>
      <c r="E20" s="324"/>
      <c r="F20" s="324"/>
      <c r="G20" s="324"/>
      <c r="H20" s="324"/>
      <c r="I20" s="345"/>
      <c r="J20" s="345"/>
      <c r="K20" s="345"/>
    </row>
    <row r="21" spans="1:11">
      <c r="A21" s="487" t="s">
        <v>24</v>
      </c>
      <c r="B21" s="488" t="s">
        <v>29</v>
      </c>
      <c r="C21" s="489" t="s">
        <v>30</v>
      </c>
      <c r="D21" s="324"/>
      <c r="E21" s="324"/>
      <c r="F21" s="324"/>
      <c r="G21" s="325"/>
      <c r="H21" s="325"/>
      <c r="I21" s="326"/>
    </row>
    <row r="22" spans="1:11">
      <c r="A22" s="487"/>
      <c r="B22" s="488"/>
      <c r="C22" s="489"/>
      <c r="D22" s="324"/>
      <c r="E22" s="324"/>
    </row>
    <row r="23" spans="1:11">
      <c r="A23" s="309" t="s">
        <v>31</v>
      </c>
      <c r="B23" s="332">
        <v>1</v>
      </c>
      <c r="C23" s="333">
        <f>E7</f>
        <v>740</v>
      </c>
      <c r="D23" s="324"/>
      <c r="E23" s="324"/>
      <c r="I23" s="346"/>
    </row>
    <row r="24" spans="1:11">
      <c r="A24" s="313" t="s">
        <v>15</v>
      </c>
      <c r="B24" s="327">
        <v>1</v>
      </c>
      <c r="C24" s="328">
        <f>E8</f>
        <v>810</v>
      </c>
      <c r="D24" s="324"/>
      <c r="E24" s="324"/>
    </row>
    <row r="25" spans="1:11" ht="15.75">
      <c r="A25" s="326"/>
      <c r="B25" s="334"/>
      <c r="C25" s="335"/>
      <c r="D25" s="324"/>
      <c r="E25" s="324"/>
      <c r="F25" s="336"/>
      <c r="G25" s="337"/>
      <c r="H25" s="337"/>
      <c r="I25" s="335"/>
      <c r="J25" s="326"/>
      <c r="K25" s="326"/>
    </row>
    <row r="26" spans="1:11">
      <c r="A26" s="338"/>
      <c r="B26" s="339"/>
      <c r="C26" s="339"/>
      <c r="D26" s="324"/>
      <c r="E26" s="324"/>
      <c r="F26" s="338"/>
      <c r="G26" s="338"/>
      <c r="H26" s="338"/>
      <c r="I26" s="338"/>
      <c r="J26" s="338"/>
      <c r="K26" s="338"/>
    </row>
    <row r="27" spans="1:11">
      <c r="A27" s="484" t="s">
        <v>32</v>
      </c>
      <c r="B27" s="485"/>
      <c r="C27" s="486"/>
      <c r="D27" s="324"/>
      <c r="E27" s="324"/>
      <c r="F27" s="324"/>
      <c r="G27" s="324"/>
      <c r="H27" s="324"/>
      <c r="I27" s="345"/>
      <c r="J27" s="345"/>
      <c r="K27" s="345"/>
    </row>
    <row r="28" spans="1:11">
      <c r="A28" s="487" t="s">
        <v>24</v>
      </c>
      <c r="B28" s="488" t="s">
        <v>25</v>
      </c>
      <c r="C28" s="340" t="s">
        <v>26</v>
      </c>
      <c r="D28" s="324"/>
      <c r="E28" s="324"/>
      <c r="F28" s="324"/>
      <c r="G28" s="325"/>
      <c r="H28" s="325"/>
      <c r="I28" s="326"/>
    </row>
    <row r="29" spans="1:11">
      <c r="A29" s="487"/>
      <c r="B29" s="488"/>
      <c r="C29" s="340"/>
      <c r="D29" s="324"/>
      <c r="E29" s="324"/>
      <c r="F29" s="324"/>
      <c r="G29" s="326"/>
      <c r="H29" s="326"/>
    </row>
    <row r="30" spans="1:11">
      <c r="A30" s="309" t="s">
        <v>20</v>
      </c>
      <c r="B30" s="332">
        <v>1</v>
      </c>
      <c r="C30" s="341">
        <f>+F11</f>
        <v>37.5</v>
      </c>
      <c r="D30" s="324"/>
      <c r="E30" s="324"/>
      <c r="F30" s="324"/>
      <c r="G30" s="329"/>
      <c r="H30" s="329"/>
    </row>
    <row r="31" spans="1:11" ht="25.5">
      <c r="A31" s="313" t="s">
        <v>21</v>
      </c>
      <c r="B31" s="327">
        <v>1</v>
      </c>
      <c r="C31" s="342">
        <f>+F12</f>
        <v>284.38</v>
      </c>
      <c r="D31" s="324"/>
      <c r="E31" s="324"/>
      <c r="F31" s="324"/>
      <c r="G31" s="329"/>
      <c r="H31" s="329"/>
    </row>
  </sheetData>
  <customSheetViews>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1:E1"/>
    <mergeCell ref="A3:E3"/>
    <mergeCell ref="A14:C14"/>
    <mergeCell ref="A15:C15"/>
    <mergeCell ref="A20:C20"/>
    <mergeCell ref="A27:C27"/>
    <mergeCell ref="A16:A17"/>
    <mergeCell ref="A21:A22"/>
    <mergeCell ref="A28:A29"/>
    <mergeCell ref="B16:B17"/>
    <mergeCell ref="B21:B22"/>
    <mergeCell ref="B28:B29"/>
    <mergeCell ref="C16:C17"/>
    <mergeCell ref="C21:C22"/>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59" customWidth="1"/>
    <col min="2" max="2" width="15.42578125" style="59" customWidth="1"/>
    <col min="3" max="3" width="9.140625" style="59"/>
    <col min="4" max="27" width="15.7109375" style="59" customWidth="1"/>
    <col min="28" max="28" width="18.42578125" style="59" customWidth="1"/>
    <col min="29" max="29" width="15.7109375" style="59" customWidth="1"/>
    <col min="30" max="16384" width="9.140625" style="59"/>
  </cols>
  <sheetData>
    <row r="1" spans="1:29" ht="18.75" customHeight="1">
      <c r="A1" s="822" t="s">
        <v>294</v>
      </c>
      <c r="B1" s="823"/>
      <c r="C1" s="823"/>
      <c r="D1" s="823"/>
      <c r="E1" s="823"/>
      <c r="F1" s="823"/>
      <c r="G1" s="823"/>
      <c r="H1" s="824"/>
      <c r="I1" s="838" t="s">
        <v>295</v>
      </c>
      <c r="J1" s="839"/>
      <c r="K1" s="839"/>
      <c r="L1" s="839"/>
      <c r="M1" s="839"/>
      <c r="N1" s="839"/>
      <c r="O1" s="840"/>
    </row>
    <row r="2" spans="1:29" ht="20.25" customHeight="1">
      <c r="A2" s="825"/>
      <c r="B2" s="826"/>
      <c r="C2" s="826"/>
      <c r="D2" s="826"/>
      <c r="E2" s="826"/>
      <c r="F2" s="826"/>
      <c r="G2" s="826"/>
      <c r="H2" s="827"/>
      <c r="I2" s="841" t="s">
        <v>296</v>
      </c>
      <c r="J2" s="842"/>
      <c r="K2" s="842"/>
      <c r="L2" s="842"/>
      <c r="M2" s="842"/>
      <c r="N2" s="842"/>
      <c r="O2" s="843"/>
    </row>
    <row r="3" spans="1:29">
      <c r="A3" s="828" t="s">
        <v>297</v>
      </c>
      <c r="B3" s="829"/>
      <c r="C3" s="829"/>
      <c r="D3" s="832" t="s">
        <v>298</v>
      </c>
      <c r="E3" s="833"/>
      <c r="F3" s="833"/>
      <c r="G3" s="833"/>
      <c r="H3" s="833"/>
      <c r="I3" s="833"/>
      <c r="J3" s="833"/>
      <c r="K3" s="833"/>
      <c r="L3" s="833"/>
      <c r="M3" s="833"/>
      <c r="N3" s="833"/>
      <c r="O3" s="834"/>
    </row>
    <row r="4" spans="1:29">
      <c r="A4" s="830"/>
      <c r="B4" s="831"/>
      <c r="C4" s="831"/>
      <c r="D4" s="835"/>
      <c r="E4" s="836"/>
      <c r="F4" s="836"/>
      <c r="G4" s="836"/>
      <c r="H4" s="836"/>
      <c r="I4" s="836"/>
      <c r="J4" s="836"/>
      <c r="K4" s="836"/>
      <c r="L4" s="836"/>
      <c r="M4" s="836"/>
      <c r="N4" s="836"/>
      <c r="O4" s="837"/>
    </row>
    <row r="5" spans="1:29">
      <c r="A5" s="830" t="s">
        <v>299</v>
      </c>
      <c r="B5" s="831"/>
      <c r="C5" s="831"/>
      <c r="D5" s="818">
        <v>30</v>
      </c>
      <c r="E5" s="818">
        <f>D5+30</f>
        <v>60</v>
      </c>
      <c r="F5" s="818">
        <f t="shared" ref="F5:O5" si="0">E5+30</f>
        <v>90</v>
      </c>
      <c r="G5" s="818">
        <f t="shared" si="0"/>
        <v>120</v>
      </c>
      <c r="H5" s="818">
        <f t="shared" si="0"/>
        <v>150</v>
      </c>
      <c r="I5" s="818">
        <f t="shared" si="0"/>
        <v>180</v>
      </c>
      <c r="J5" s="818">
        <f t="shared" si="0"/>
        <v>210</v>
      </c>
      <c r="K5" s="818">
        <f t="shared" si="0"/>
        <v>240</v>
      </c>
      <c r="L5" s="818">
        <f t="shared" si="0"/>
        <v>270</v>
      </c>
      <c r="M5" s="818">
        <f t="shared" si="0"/>
        <v>300</v>
      </c>
      <c r="N5" s="818">
        <f t="shared" si="0"/>
        <v>330</v>
      </c>
      <c r="O5" s="820">
        <f t="shared" si="0"/>
        <v>360</v>
      </c>
    </row>
    <row r="6" spans="1:29">
      <c r="A6" s="60" t="s">
        <v>300</v>
      </c>
      <c r="B6" s="62" t="s">
        <v>301</v>
      </c>
      <c r="C6" s="63" t="s">
        <v>302</v>
      </c>
      <c r="D6" s="819"/>
      <c r="E6" s="819"/>
      <c r="F6" s="819"/>
      <c r="G6" s="819"/>
      <c r="H6" s="819"/>
      <c r="I6" s="819"/>
      <c r="J6" s="819"/>
      <c r="K6" s="819"/>
      <c r="L6" s="819"/>
      <c r="M6" s="819"/>
      <c r="N6" s="819"/>
      <c r="O6" s="821"/>
    </row>
    <row r="7" spans="1:29">
      <c r="A7" s="830" t="s">
        <v>303</v>
      </c>
      <c r="B7" s="831" t="s">
        <v>304</v>
      </c>
      <c r="C7" s="61" t="s">
        <v>239</v>
      </c>
      <c r="D7" s="64" t="e">
        <f>#REF!</f>
        <v>#REF!</v>
      </c>
      <c r="E7" s="64" t="e">
        <f>#REF!</f>
        <v>#REF!</v>
      </c>
      <c r="F7" s="64" t="e">
        <f>#REF!</f>
        <v>#REF!</v>
      </c>
      <c r="G7" s="64" t="e">
        <f>#REF!</f>
        <v>#REF!</v>
      </c>
      <c r="H7" s="64" t="e">
        <f>#REF!</f>
        <v>#REF!</v>
      </c>
      <c r="I7" s="64" t="e">
        <f>#REF!</f>
        <v>#REF!</v>
      </c>
      <c r="J7" s="64" t="e">
        <f>#REF!</f>
        <v>#REF!</v>
      </c>
      <c r="K7" s="64" t="e">
        <f>#REF!</f>
        <v>#REF!</v>
      </c>
      <c r="L7" s="64" t="e">
        <f>#REF!</f>
        <v>#REF!</v>
      </c>
      <c r="M7" s="64" t="e">
        <f>#REF!</f>
        <v>#REF!</v>
      </c>
      <c r="N7" s="64" t="e">
        <f>#REF!</f>
        <v>#REF!</v>
      </c>
      <c r="O7" s="73" t="e">
        <f>#REF!</f>
        <v>#REF!</v>
      </c>
    </row>
    <row r="8" spans="1:29">
      <c r="A8" s="830"/>
      <c r="B8" s="831"/>
      <c r="C8" s="61" t="s">
        <v>305</v>
      </c>
      <c r="D8" s="65" t="s">
        <v>306</v>
      </c>
      <c r="E8" s="65" t="s">
        <v>306</v>
      </c>
      <c r="F8" s="65" t="s">
        <v>306</v>
      </c>
      <c r="G8" s="65" t="s">
        <v>306</v>
      </c>
      <c r="H8" s="65" t="s">
        <v>306</v>
      </c>
      <c r="I8" s="65" t="s">
        <v>306</v>
      </c>
      <c r="J8" s="65" t="s">
        <v>306</v>
      </c>
      <c r="K8" s="65" t="s">
        <v>306</v>
      </c>
      <c r="L8" s="65" t="s">
        <v>306</v>
      </c>
      <c r="M8" s="65" t="s">
        <v>306</v>
      </c>
      <c r="N8" s="65" t="s">
        <v>306</v>
      </c>
      <c r="O8" s="74" t="s">
        <v>306</v>
      </c>
    </row>
    <row r="9" spans="1:29">
      <c r="A9" s="830"/>
      <c r="B9" s="831" t="s">
        <v>307</v>
      </c>
      <c r="C9" s="61" t="s">
        <v>239</v>
      </c>
      <c r="D9" s="66" t="e">
        <f>E7</f>
        <v>#REF!</v>
      </c>
      <c r="E9" s="66" t="e">
        <f>E7+D9</f>
        <v>#REF!</v>
      </c>
      <c r="F9" s="66" t="e">
        <f t="shared" ref="F9:O9" si="1">F7+E9</f>
        <v>#REF!</v>
      </c>
      <c r="G9" s="66" t="e">
        <f t="shared" si="1"/>
        <v>#REF!</v>
      </c>
      <c r="H9" s="66" t="e">
        <f t="shared" si="1"/>
        <v>#REF!</v>
      </c>
      <c r="I9" s="66" t="e">
        <f t="shared" si="1"/>
        <v>#REF!</v>
      </c>
      <c r="J9" s="66" t="e">
        <f t="shared" si="1"/>
        <v>#REF!</v>
      </c>
      <c r="K9" s="66" t="e">
        <f t="shared" si="1"/>
        <v>#REF!</v>
      </c>
      <c r="L9" s="66" t="e">
        <f t="shared" si="1"/>
        <v>#REF!</v>
      </c>
      <c r="M9" s="66" t="e">
        <f t="shared" si="1"/>
        <v>#REF!</v>
      </c>
      <c r="N9" s="66" t="e">
        <f t="shared" si="1"/>
        <v>#REF!</v>
      </c>
      <c r="O9" s="75" t="e">
        <f t="shared" si="1"/>
        <v>#REF!</v>
      </c>
    </row>
    <row r="10" spans="1:29">
      <c r="A10" s="850"/>
      <c r="B10" s="851"/>
      <c r="C10" s="67" t="s">
        <v>305</v>
      </c>
      <c r="D10" s="65" t="s">
        <v>306</v>
      </c>
      <c r="E10" s="65" t="s">
        <v>306</v>
      </c>
      <c r="F10" s="65" t="s">
        <v>306</v>
      </c>
      <c r="G10" s="65" t="s">
        <v>306</v>
      </c>
      <c r="H10" s="65" t="s">
        <v>306</v>
      </c>
      <c r="I10" s="65" t="s">
        <v>306</v>
      </c>
      <c r="J10" s="65" t="s">
        <v>306</v>
      </c>
      <c r="K10" s="65" t="s">
        <v>306</v>
      </c>
      <c r="L10" s="65" t="s">
        <v>306</v>
      </c>
      <c r="M10" s="65" t="s">
        <v>306</v>
      </c>
      <c r="N10" s="65" t="s">
        <v>306</v>
      </c>
      <c r="O10" s="74" t="s">
        <v>306</v>
      </c>
    </row>
    <row r="11" spans="1:29">
      <c r="A11" s="844"/>
      <c r="B11" s="845"/>
      <c r="C11" s="845"/>
      <c r="D11" s="845"/>
      <c r="E11" s="845"/>
      <c r="F11" s="845"/>
      <c r="G11" s="845"/>
      <c r="H11" s="845"/>
      <c r="I11" s="845"/>
      <c r="J11" s="845"/>
      <c r="K11" s="845"/>
      <c r="L11" s="845"/>
      <c r="M11" s="845"/>
      <c r="N11" s="845"/>
      <c r="O11" s="846"/>
      <c r="AC11" s="78"/>
    </row>
    <row r="12" spans="1:29">
      <c r="A12" s="828" t="s">
        <v>297</v>
      </c>
      <c r="B12" s="829"/>
      <c r="C12" s="829"/>
      <c r="D12" s="832" t="s">
        <v>308</v>
      </c>
      <c r="E12" s="833"/>
      <c r="F12" s="833"/>
      <c r="G12" s="833"/>
      <c r="H12" s="833"/>
      <c r="I12" s="833"/>
      <c r="J12" s="833"/>
      <c r="K12" s="833"/>
      <c r="L12" s="833"/>
      <c r="M12" s="833"/>
      <c r="N12" s="833"/>
      <c r="O12" s="834"/>
    </row>
    <row r="13" spans="1:29">
      <c r="A13" s="830"/>
      <c r="B13" s="831"/>
      <c r="C13" s="831"/>
      <c r="D13" s="835"/>
      <c r="E13" s="836"/>
      <c r="F13" s="836"/>
      <c r="G13" s="836"/>
      <c r="H13" s="836"/>
      <c r="I13" s="836"/>
      <c r="J13" s="836"/>
      <c r="K13" s="836"/>
      <c r="L13" s="836"/>
      <c r="M13" s="836"/>
      <c r="N13" s="836"/>
      <c r="O13" s="837"/>
    </row>
    <row r="14" spans="1:29">
      <c r="A14" s="830" t="s">
        <v>299</v>
      </c>
      <c r="B14" s="831"/>
      <c r="C14" s="831"/>
      <c r="D14" s="818">
        <f>O5+30</f>
        <v>390</v>
      </c>
      <c r="E14" s="818">
        <f>D14+30</f>
        <v>420</v>
      </c>
      <c r="F14" s="818">
        <f t="shared" ref="F14:O14" si="2">E14+30</f>
        <v>450</v>
      </c>
      <c r="G14" s="818">
        <f t="shared" si="2"/>
        <v>480</v>
      </c>
      <c r="H14" s="818">
        <f t="shared" si="2"/>
        <v>510</v>
      </c>
      <c r="I14" s="818">
        <f t="shared" si="2"/>
        <v>540</v>
      </c>
      <c r="J14" s="818">
        <f t="shared" si="2"/>
        <v>570</v>
      </c>
      <c r="K14" s="818">
        <f t="shared" si="2"/>
        <v>600</v>
      </c>
      <c r="L14" s="818">
        <f t="shared" si="2"/>
        <v>630</v>
      </c>
      <c r="M14" s="818">
        <f t="shared" si="2"/>
        <v>660</v>
      </c>
      <c r="N14" s="818">
        <f t="shared" si="2"/>
        <v>690</v>
      </c>
      <c r="O14" s="820">
        <f t="shared" si="2"/>
        <v>720</v>
      </c>
    </row>
    <row r="15" spans="1:29">
      <c r="A15" s="60" t="s">
        <v>300</v>
      </c>
      <c r="B15" s="62" t="s">
        <v>301</v>
      </c>
      <c r="C15" s="63" t="s">
        <v>302</v>
      </c>
      <c r="D15" s="819"/>
      <c r="E15" s="819"/>
      <c r="F15" s="819"/>
      <c r="G15" s="819"/>
      <c r="H15" s="819"/>
      <c r="I15" s="819"/>
      <c r="J15" s="819"/>
      <c r="K15" s="819"/>
      <c r="L15" s="819"/>
      <c r="M15" s="819"/>
      <c r="N15" s="819"/>
      <c r="O15" s="821"/>
    </row>
    <row r="16" spans="1:29">
      <c r="A16" s="830" t="s">
        <v>303</v>
      </c>
      <c r="B16" s="831" t="s">
        <v>304</v>
      </c>
      <c r="C16" s="61" t="s">
        <v>239</v>
      </c>
      <c r="D16" s="64" t="e">
        <f>#REF!</f>
        <v>#REF!</v>
      </c>
      <c r="E16" s="64" t="e">
        <f>#REF!</f>
        <v>#REF!</v>
      </c>
      <c r="F16" s="64" t="e">
        <f>#REF!</f>
        <v>#REF!</v>
      </c>
      <c r="G16" s="64" t="e">
        <f>#REF!</f>
        <v>#REF!</v>
      </c>
      <c r="H16" s="64" t="e">
        <f>#REF!</f>
        <v>#REF!</v>
      </c>
      <c r="I16" s="64" t="e">
        <f>#REF!</f>
        <v>#REF!</v>
      </c>
      <c r="J16" s="64" t="e">
        <f>#REF!</f>
        <v>#REF!</v>
      </c>
      <c r="K16" s="64" t="e">
        <f>#REF!</f>
        <v>#REF!</v>
      </c>
      <c r="L16" s="64" t="e">
        <f>#REF!</f>
        <v>#REF!</v>
      </c>
      <c r="M16" s="64" t="e">
        <f>#REF!</f>
        <v>#REF!</v>
      </c>
      <c r="N16" s="64" t="e">
        <f>#REF!</f>
        <v>#REF!</v>
      </c>
      <c r="O16" s="73" t="e">
        <f>#REF!</f>
        <v>#REF!</v>
      </c>
    </row>
    <row r="17" spans="1:15">
      <c r="A17" s="830"/>
      <c r="B17" s="831"/>
      <c r="C17" s="61" t="s">
        <v>305</v>
      </c>
      <c r="D17" s="65" t="s">
        <v>306</v>
      </c>
      <c r="E17" s="65" t="s">
        <v>306</v>
      </c>
      <c r="F17" s="65" t="s">
        <v>306</v>
      </c>
      <c r="G17" s="65" t="s">
        <v>306</v>
      </c>
      <c r="H17" s="65" t="s">
        <v>306</v>
      </c>
      <c r="I17" s="65" t="s">
        <v>306</v>
      </c>
      <c r="J17" s="65" t="s">
        <v>306</v>
      </c>
      <c r="K17" s="65" t="s">
        <v>306</v>
      </c>
      <c r="L17" s="65" t="s">
        <v>306</v>
      </c>
      <c r="M17" s="65" t="s">
        <v>306</v>
      </c>
      <c r="N17" s="65" t="s">
        <v>306</v>
      </c>
      <c r="O17" s="74" t="s">
        <v>306</v>
      </c>
    </row>
    <row r="18" spans="1:15">
      <c r="A18" s="830"/>
      <c r="B18" s="831" t="s">
        <v>307</v>
      </c>
      <c r="C18" s="61" t="s">
        <v>239</v>
      </c>
      <c r="D18" s="66" t="e">
        <f>O9+D16</f>
        <v>#REF!</v>
      </c>
      <c r="E18" s="66" t="e">
        <f>D18+E16</f>
        <v>#REF!</v>
      </c>
      <c r="F18" s="66" t="e">
        <f t="shared" ref="F18:O18" si="3">E18+F16</f>
        <v>#REF!</v>
      </c>
      <c r="G18" s="66" t="e">
        <f t="shared" si="3"/>
        <v>#REF!</v>
      </c>
      <c r="H18" s="66" t="e">
        <f t="shared" si="3"/>
        <v>#REF!</v>
      </c>
      <c r="I18" s="66" t="e">
        <f t="shared" si="3"/>
        <v>#REF!</v>
      </c>
      <c r="J18" s="66" t="e">
        <f t="shared" si="3"/>
        <v>#REF!</v>
      </c>
      <c r="K18" s="66" t="e">
        <f t="shared" si="3"/>
        <v>#REF!</v>
      </c>
      <c r="L18" s="66" t="e">
        <f t="shared" si="3"/>
        <v>#REF!</v>
      </c>
      <c r="M18" s="66" t="e">
        <f t="shared" si="3"/>
        <v>#REF!</v>
      </c>
      <c r="N18" s="66" t="e">
        <f t="shared" si="3"/>
        <v>#REF!</v>
      </c>
      <c r="O18" s="75" t="e">
        <f t="shared" si="3"/>
        <v>#REF!</v>
      </c>
    </row>
    <row r="19" spans="1:15">
      <c r="A19" s="850"/>
      <c r="B19" s="851"/>
      <c r="C19" s="67" t="s">
        <v>305</v>
      </c>
      <c r="D19" s="68" t="s">
        <v>306</v>
      </c>
      <c r="E19" s="68" t="s">
        <v>306</v>
      </c>
      <c r="F19" s="68" t="s">
        <v>306</v>
      </c>
      <c r="G19" s="68" t="s">
        <v>306</v>
      </c>
      <c r="H19" s="68" t="s">
        <v>306</v>
      </c>
      <c r="I19" s="68" t="s">
        <v>306</v>
      </c>
      <c r="J19" s="68" t="s">
        <v>306</v>
      </c>
      <c r="K19" s="68" t="s">
        <v>306</v>
      </c>
      <c r="L19" s="68" t="s">
        <v>306</v>
      </c>
      <c r="M19" s="68" t="s">
        <v>306</v>
      </c>
      <c r="N19" s="68" t="s">
        <v>306</v>
      </c>
      <c r="O19" s="76" t="s">
        <v>306</v>
      </c>
    </row>
    <row r="20" spans="1:15">
      <c r="A20" s="69"/>
      <c r="B20" s="70"/>
      <c r="C20" s="71"/>
      <c r="D20" s="72"/>
      <c r="E20" s="72"/>
      <c r="F20" s="72"/>
      <c r="G20" s="72"/>
      <c r="H20" s="72"/>
      <c r="I20" s="72"/>
      <c r="J20" s="72"/>
      <c r="K20" s="72"/>
      <c r="L20" s="72"/>
      <c r="M20" s="72"/>
      <c r="N20" s="72"/>
      <c r="O20" s="77"/>
    </row>
    <row r="21" spans="1:15" ht="83.25" customHeight="1">
      <c r="A21" s="847" t="s">
        <v>309</v>
      </c>
      <c r="B21" s="848"/>
      <c r="C21" s="848"/>
      <c r="D21" s="848"/>
      <c r="E21" s="848"/>
      <c r="F21" s="848"/>
      <c r="G21" s="848"/>
      <c r="H21" s="848"/>
      <c r="I21" s="848"/>
      <c r="J21" s="848"/>
      <c r="K21" s="848"/>
      <c r="L21" s="848"/>
      <c r="M21" s="848"/>
      <c r="N21" s="848"/>
      <c r="O21" s="849"/>
    </row>
  </sheetData>
  <customSheetViews>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s>
  <mergeCells count="41">
    <mergeCell ref="K5:K6"/>
    <mergeCell ref="L5:L6"/>
    <mergeCell ref="M5:M6"/>
    <mergeCell ref="M14:M15"/>
    <mergeCell ref="F5:F6"/>
    <mergeCell ref="G5:G6"/>
    <mergeCell ref="H5:H6"/>
    <mergeCell ref="I5:I6"/>
    <mergeCell ref="J5:J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s>
  <printOptions horizontalCentered="1"/>
  <pageMargins left="0" right="0" top="0.196850393700787" bottom="0" header="0" footer="0"/>
  <pageSetup paperSize="9" scale="6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852"/>
      <c r="C1" s="852"/>
      <c r="D1" s="852"/>
      <c r="E1" s="852"/>
    </row>
    <row r="2" spans="2:7" ht="15" customHeight="1">
      <c r="B2" s="853" t="s">
        <v>310</v>
      </c>
      <c r="C2" s="854"/>
      <c r="D2" s="854"/>
      <c r="E2" s="855"/>
    </row>
    <row r="3" spans="2:7" ht="15" customHeight="1">
      <c r="B3" s="44" t="s">
        <v>311</v>
      </c>
      <c r="C3" s="45" t="s">
        <v>312</v>
      </c>
      <c r="D3" s="46" t="e">
        <f>#REF!</f>
        <v>#REF!</v>
      </c>
      <c r="E3" s="46" t="e">
        <f>D3</f>
        <v>#REF!</v>
      </c>
    </row>
    <row r="4" spans="2:7" ht="15" customHeight="1">
      <c r="B4" s="44" t="s">
        <v>313</v>
      </c>
      <c r="C4" s="45" t="s">
        <v>312</v>
      </c>
      <c r="D4" s="46" t="e">
        <f>#REF!</f>
        <v>#REF!</v>
      </c>
      <c r="E4" s="46" t="e">
        <f>D4</f>
        <v>#REF!</v>
      </c>
    </row>
    <row r="5" spans="2:7" ht="15" customHeight="1">
      <c r="B5" s="44" t="s">
        <v>314</v>
      </c>
      <c r="C5" s="45" t="s">
        <v>312</v>
      </c>
      <c r="D5" s="46" t="e">
        <f t="shared" ref="D5:D14" si="0">D4</f>
        <v>#REF!</v>
      </c>
      <c r="E5" s="46" t="e">
        <f>D5</f>
        <v>#REF!</v>
      </c>
    </row>
    <row r="6" spans="2:7" ht="15" customHeight="1">
      <c r="B6" s="44" t="s">
        <v>315</v>
      </c>
      <c r="C6" s="45" t="s">
        <v>312</v>
      </c>
      <c r="D6" s="46" t="e">
        <f t="shared" si="0"/>
        <v>#REF!</v>
      </c>
      <c r="E6" s="46" t="e">
        <f>D6</f>
        <v>#REF!</v>
      </c>
    </row>
    <row r="7" spans="2:7" ht="15" customHeight="1">
      <c r="B7" s="44" t="s">
        <v>316</v>
      </c>
      <c r="C7" s="45" t="s">
        <v>312</v>
      </c>
      <c r="D7" s="46" t="e">
        <f t="shared" si="0"/>
        <v>#REF!</v>
      </c>
      <c r="E7" s="46" t="e">
        <f t="shared" ref="E7:E13" si="1">E6</f>
        <v>#REF!</v>
      </c>
    </row>
    <row r="8" spans="2:7" ht="15" customHeight="1">
      <c r="B8" s="44" t="s">
        <v>317</v>
      </c>
      <c r="C8" s="45" t="s">
        <v>312</v>
      </c>
      <c r="D8" s="46" t="e">
        <f t="shared" si="0"/>
        <v>#REF!</v>
      </c>
      <c r="E8" s="46" t="e">
        <f t="shared" si="1"/>
        <v>#REF!</v>
      </c>
    </row>
    <row r="9" spans="2:7" ht="15" customHeight="1">
      <c r="B9" s="44" t="s">
        <v>318</v>
      </c>
      <c r="C9" s="45" t="s">
        <v>312</v>
      </c>
      <c r="D9" s="46" t="e">
        <f t="shared" si="0"/>
        <v>#REF!</v>
      </c>
      <c r="E9" s="46" t="e">
        <f t="shared" si="1"/>
        <v>#REF!</v>
      </c>
    </row>
    <row r="10" spans="2:7" ht="15" customHeight="1">
      <c r="B10" s="44" t="s">
        <v>319</v>
      </c>
      <c r="C10" s="45" t="s">
        <v>312</v>
      </c>
      <c r="D10" s="46" t="e">
        <f t="shared" si="0"/>
        <v>#REF!</v>
      </c>
      <c r="E10" s="46" t="e">
        <f t="shared" si="1"/>
        <v>#REF!</v>
      </c>
    </row>
    <row r="11" spans="2:7" ht="15" customHeight="1">
      <c r="B11" s="44" t="s">
        <v>320</v>
      </c>
      <c r="C11" s="47" t="s">
        <v>312</v>
      </c>
      <c r="D11" s="46" t="e">
        <f t="shared" si="0"/>
        <v>#REF!</v>
      </c>
      <c r="E11" s="46" t="e">
        <f t="shared" si="1"/>
        <v>#REF!</v>
      </c>
    </row>
    <row r="12" spans="2:7" ht="15" customHeight="1">
      <c r="B12" s="44" t="s">
        <v>321</v>
      </c>
      <c r="C12" s="47" t="s">
        <v>312</v>
      </c>
      <c r="D12" s="46" t="e">
        <f t="shared" si="0"/>
        <v>#REF!</v>
      </c>
      <c r="E12" s="46" t="e">
        <f t="shared" si="1"/>
        <v>#REF!</v>
      </c>
      <c r="G12" s="48">
        <f>'PFS- I- Orçam Base'!M39</f>
        <v>0</v>
      </c>
    </row>
    <row r="13" spans="2:7" ht="15" customHeight="1">
      <c r="B13" s="44" t="s">
        <v>322</v>
      </c>
      <c r="C13" s="47" t="s">
        <v>312</v>
      </c>
      <c r="D13" s="46" t="e">
        <f t="shared" si="0"/>
        <v>#REF!</v>
      </c>
      <c r="E13" s="46" t="e">
        <f t="shared" si="1"/>
        <v>#REF!</v>
      </c>
    </row>
    <row r="14" spans="2:7" ht="15" customHeight="1">
      <c r="B14" s="49" t="s">
        <v>323</v>
      </c>
      <c r="C14" s="46" t="e">
        <f>#REF!</f>
        <v>#REF!</v>
      </c>
      <c r="D14" s="46" t="e">
        <f t="shared" si="0"/>
        <v>#REF!</v>
      </c>
      <c r="E14" s="46"/>
      <c r="G14" s="50"/>
    </row>
    <row r="15" spans="2:7" ht="15" customHeight="1">
      <c r="B15" s="51" t="s">
        <v>324</v>
      </c>
      <c r="C15" s="52" t="e">
        <f>SUM(C14)</f>
        <v>#REF!</v>
      </c>
      <c r="D15" s="52" t="e">
        <f>SUM(D3:D14)</f>
        <v>#REF!</v>
      </c>
      <c r="E15" s="52" t="e">
        <f>SUM(E3:E14)</f>
        <v>#REF!</v>
      </c>
      <c r="G15" s="50"/>
    </row>
    <row r="16" spans="2:7" ht="15" customHeight="1"/>
    <row r="17" spans="5:8" ht="15" customHeight="1">
      <c r="H17" s="53"/>
    </row>
    <row r="18" spans="5:8" ht="15" customHeight="1">
      <c r="H18" s="53"/>
    </row>
    <row r="19" spans="5:8" ht="15" customHeight="1">
      <c r="G19" s="7"/>
      <c r="H19" s="54"/>
    </row>
    <row r="20" spans="5:8" ht="15" customHeight="1">
      <c r="H20" s="53"/>
    </row>
    <row r="21" spans="5:8" ht="15" customHeight="1">
      <c r="G21" s="55"/>
    </row>
    <row r="22" spans="5:8" ht="15" customHeight="1">
      <c r="G22" s="56"/>
    </row>
    <row r="23" spans="5:8" ht="15" customHeight="1"/>
    <row r="24" spans="5:8" ht="15" customHeight="1"/>
    <row r="25" spans="5:8" ht="15" customHeight="1">
      <c r="E25" s="7"/>
    </row>
    <row r="26" spans="5:8" ht="15" customHeight="1">
      <c r="E26" s="54"/>
    </row>
    <row r="27" spans="5:8" ht="15" customHeight="1"/>
    <row r="28" spans="5:8" ht="15" customHeight="1"/>
    <row r="29" spans="5:8" ht="15" customHeight="1">
      <c r="G29" s="7"/>
      <c r="H29" s="54"/>
    </row>
    <row r="30" spans="5:8" ht="15" customHeight="1">
      <c r="G30" s="54"/>
      <c r="H30" s="54"/>
    </row>
    <row r="35" spans="4:5">
      <c r="D35" s="57"/>
      <c r="E35" s="58"/>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863" t="s">
        <v>325</v>
      </c>
      <c r="B1" s="863"/>
      <c r="C1" s="863"/>
      <c r="D1" s="863"/>
      <c r="E1" s="863"/>
      <c r="F1" s="863"/>
      <c r="G1" s="863"/>
    </row>
    <row r="2" spans="1:7" ht="34.5" customHeight="1">
      <c r="A2" s="856" t="s">
        <v>326</v>
      </c>
      <c r="B2" s="856"/>
      <c r="C2" s="856"/>
      <c r="D2" s="856"/>
      <c r="E2" s="856"/>
      <c r="F2" s="856"/>
      <c r="G2" s="856"/>
    </row>
    <row r="3" spans="1:7" ht="34.5" customHeight="1">
      <c r="A3" s="857" t="s">
        <v>327</v>
      </c>
      <c r="B3" s="858"/>
      <c r="C3" s="34" t="s">
        <v>328</v>
      </c>
      <c r="D3" s="34"/>
      <c r="E3" s="34" t="s">
        <v>329</v>
      </c>
      <c r="F3" s="35" t="s">
        <v>330</v>
      </c>
      <c r="G3" s="33" t="s">
        <v>331</v>
      </c>
    </row>
    <row r="4" spans="1:7" ht="34.5" customHeight="1">
      <c r="A4" s="859" t="s">
        <v>332</v>
      </c>
      <c r="B4" s="859"/>
      <c r="C4" s="859"/>
      <c r="D4" s="859"/>
      <c r="E4" s="859"/>
      <c r="F4" s="859"/>
      <c r="G4" s="859"/>
    </row>
    <row r="5" spans="1:7" ht="34.5" customHeight="1">
      <c r="A5" s="33" t="s">
        <v>111</v>
      </c>
      <c r="B5" s="36" t="s">
        <v>333</v>
      </c>
      <c r="C5" s="37"/>
      <c r="D5" s="37"/>
      <c r="E5" s="37"/>
      <c r="F5" s="38"/>
      <c r="G5" s="36"/>
    </row>
    <row r="6" spans="1:7" ht="34.5" customHeight="1">
      <c r="A6" s="39" t="s">
        <v>334</v>
      </c>
      <c r="B6" s="37" t="s">
        <v>335</v>
      </c>
      <c r="C6" s="37" t="s">
        <v>336</v>
      </c>
      <c r="D6" s="37" t="s">
        <v>337</v>
      </c>
      <c r="E6" s="37">
        <v>36</v>
      </c>
      <c r="F6" s="40">
        <v>0.219972</v>
      </c>
      <c r="G6" s="41">
        <f>F6*$G$15</f>
        <v>9518554.4000000004</v>
      </c>
    </row>
    <row r="7" spans="1:7" ht="34.5" customHeight="1">
      <c r="A7" s="39" t="s">
        <v>338</v>
      </c>
      <c r="B7" s="37" t="s">
        <v>339</v>
      </c>
      <c r="C7" s="37" t="s">
        <v>336</v>
      </c>
      <c r="D7" s="37" t="s">
        <v>337</v>
      </c>
      <c r="E7" s="37">
        <v>36</v>
      </c>
      <c r="F7" s="40">
        <v>0.22867000000000001</v>
      </c>
      <c r="G7" s="41">
        <f>F7*$G$15</f>
        <v>9894931.3300000001</v>
      </c>
    </row>
    <row r="8" spans="1:7" ht="34.5" customHeight="1">
      <c r="A8" s="39" t="s">
        <v>340</v>
      </c>
      <c r="B8" s="37" t="s">
        <v>341</v>
      </c>
      <c r="C8" s="37" t="s">
        <v>336</v>
      </c>
      <c r="D8" s="37" t="s">
        <v>337</v>
      </c>
      <c r="E8" s="37">
        <v>36</v>
      </c>
      <c r="F8" s="40">
        <v>0.28267900000000001</v>
      </c>
      <c r="G8" s="41">
        <f>F8*$G$15</f>
        <v>12231990.609999999</v>
      </c>
    </row>
    <row r="9" spans="1:7" ht="34.5" customHeight="1">
      <c r="A9" s="33" t="s">
        <v>114</v>
      </c>
      <c r="B9" s="36" t="s">
        <v>342</v>
      </c>
      <c r="C9" s="37"/>
      <c r="D9" s="37"/>
      <c r="E9" s="37"/>
      <c r="F9" s="40"/>
      <c r="G9" s="41"/>
    </row>
    <row r="10" spans="1:7" ht="34.5" customHeight="1">
      <c r="A10" s="39" t="s">
        <v>343</v>
      </c>
      <c r="B10" s="37" t="s">
        <v>344</v>
      </c>
      <c r="C10" s="37" t="s">
        <v>336</v>
      </c>
      <c r="D10" s="37" t="s">
        <v>337</v>
      </c>
      <c r="E10" s="37">
        <v>36</v>
      </c>
      <c r="F10" s="40">
        <v>3.7726999999999997E-2</v>
      </c>
      <c r="G10" s="41">
        <f>F10*$G$15</f>
        <v>1632510.05</v>
      </c>
    </row>
    <row r="11" spans="1:7" ht="34.5" customHeight="1">
      <c r="A11" s="39" t="s">
        <v>345</v>
      </c>
      <c r="B11" s="37" t="s">
        <v>346</v>
      </c>
      <c r="C11" s="37" t="s">
        <v>336</v>
      </c>
      <c r="D11" s="37" t="s">
        <v>337</v>
      </c>
      <c r="E11" s="37">
        <v>36</v>
      </c>
      <c r="F11" s="40">
        <v>5.9070999999999999E-2</v>
      </c>
      <c r="G11" s="41">
        <f>F11*$G$15</f>
        <v>2556100.44</v>
      </c>
    </row>
    <row r="12" spans="1:7" ht="34.5" customHeight="1">
      <c r="A12" s="39" t="s">
        <v>347</v>
      </c>
      <c r="B12" s="37" t="s">
        <v>348</v>
      </c>
      <c r="C12" s="37" t="s">
        <v>336</v>
      </c>
      <c r="D12" s="37" t="s">
        <v>337</v>
      </c>
      <c r="E12" s="37">
        <v>36</v>
      </c>
      <c r="F12" s="40">
        <v>4.8771000000000002E-2</v>
      </c>
      <c r="G12" s="41">
        <f>F12*$G$15</f>
        <v>2110402.31</v>
      </c>
    </row>
    <row r="13" spans="1:7" ht="34.5" customHeight="1">
      <c r="A13" s="39" t="s">
        <v>349</v>
      </c>
      <c r="B13" s="37" t="s">
        <v>350</v>
      </c>
      <c r="C13" s="37" t="s">
        <v>336</v>
      </c>
      <c r="D13" s="37" t="s">
        <v>337</v>
      </c>
      <c r="E13" s="37">
        <v>36</v>
      </c>
      <c r="F13" s="40">
        <v>4.0162999999999997E-2</v>
      </c>
      <c r="G13" s="41">
        <f>F13*$G$15</f>
        <v>1737919.83</v>
      </c>
    </row>
    <row r="14" spans="1:7" ht="34.5" customHeight="1">
      <c r="A14" s="39" t="s">
        <v>351</v>
      </c>
      <c r="B14" s="37" t="s">
        <v>352</v>
      </c>
      <c r="C14" s="37" t="s">
        <v>336</v>
      </c>
      <c r="D14" s="37" t="s">
        <v>337</v>
      </c>
      <c r="E14" s="37">
        <v>36</v>
      </c>
      <c r="F14" s="40">
        <v>8.2947000000000007E-2</v>
      </c>
      <c r="G14" s="41">
        <f>F14*$G$15</f>
        <v>3589254.69</v>
      </c>
    </row>
    <row r="15" spans="1:7" ht="34.5" customHeight="1">
      <c r="A15" s="860" t="s">
        <v>353</v>
      </c>
      <c r="B15" s="861"/>
      <c r="C15" s="861"/>
      <c r="D15" s="861"/>
      <c r="E15" s="862"/>
      <c r="F15" s="42">
        <v>1</v>
      </c>
      <c r="G15" s="43">
        <v>43271663.659999996</v>
      </c>
    </row>
    <row r="18" spans="1:7" ht="34.5" customHeight="1">
      <c r="A18" s="856" t="s">
        <v>326</v>
      </c>
      <c r="B18" s="856"/>
      <c r="C18" s="856"/>
      <c r="D18" s="856"/>
      <c r="E18" s="856"/>
      <c r="F18" s="856"/>
      <c r="G18" s="856"/>
    </row>
    <row r="19" spans="1:7" ht="34.5" customHeight="1">
      <c r="A19" s="857" t="s">
        <v>327</v>
      </c>
      <c r="B19" s="858"/>
      <c r="C19" s="34" t="s">
        <v>328</v>
      </c>
      <c r="D19" s="34"/>
      <c r="E19" s="34" t="s">
        <v>329</v>
      </c>
      <c r="F19" s="35" t="s">
        <v>330</v>
      </c>
      <c r="G19" s="33" t="s">
        <v>331</v>
      </c>
    </row>
    <row r="20" spans="1:7" ht="34.5" customHeight="1">
      <c r="A20" s="859" t="s">
        <v>332</v>
      </c>
      <c r="B20" s="859"/>
      <c r="C20" s="859"/>
      <c r="D20" s="859"/>
      <c r="E20" s="859"/>
      <c r="F20" s="859"/>
      <c r="G20" s="859"/>
    </row>
    <row r="21" spans="1:7" ht="34.5" customHeight="1">
      <c r="A21" s="33" t="s">
        <v>111</v>
      </c>
      <c r="B21" s="36" t="s">
        <v>333</v>
      </c>
      <c r="C21" s="37"/>
      <c r="D21" s="37"/>
      <c r="E21" s="37"/>
      <c r="F21" s="38"/>
      <c r="G21" s="36"/>
    </row>
    <row r="22" spans="1:7" ht="34.5" customHeight="1">
      <c r="A22" s="39" t="s">
        <v>334</v>
      </c>
      <c r="B22" s="37" t="s">
        <v>335</v>
      </c>
      <c r="C22" s="37" t="s">
        <v>336</v>
      </c>
      <c r="D22" s="37" t="s">
        <v>337</v>
      </c>
      <c r="E22" s="37">
        <v>36</v>
      </c>
      <c r="F22" s="40">
        <v>0.219972</v>
      </c>
      <c r="G22" s="41"/>
    </row>
    <row r="23" spans="1:7" ht="34.5" customHeight="1">
      <c r="A23" s="39" t="s">
        <v>338</v>
      </c>
      <c r="B23" s="37" t="s">
        <v>339</v>
      </c>
      <c r="C23" s="37" t="s">
        <v>336</v>
      </c>
      <c r="D23" s="37" t="s">
        <v>337</v>
      </c>
      <c r="E23" s="37">
        <v>36</v>
      </c>
      <c r="F23" s="40">
        <v>0.22867000000000001</v>
      </c>
      <c r="G23" s="41"/>
    </row>
    <row r="24" spans="1:7" ht="34.5" customHeight="1">
      <c r="A24" s="39" t="s">
        <v>340</v>
      </c>
      <c r="B24" s="37" t="s">
        <v>341</v>
      </c>
      <c r="C24" s="37" t="s">
        <v>336</v>
      </c>
      <c r="D24" s="37" t="s">
        <v>337</v>
      </c>
      <c r="E24" s="37">
        <v>36</v>
      </c>
      <c r="F24" s="40">
        <v>0.28267900000000001</v>
      </c>
      <c r="G24" s="41"/>
    </row>
    <row r="25" spans="1:7" ht="34.5" customHeight="1">
      <c r="A25" s="33" t="s">
        <v>114</v>
      </c>
      <c r="B25" s="36" t="s">
        <v>342</v>
      </c>
      <c r="C25" s="37"/>
      <c r="D25" s="37"/>
      <c r="E25" s="37"/>
      <c r="F25" s="40"/>
      <c r="G25" s="41"/>
    </row>
    <row r="26" spans="1:7" ht="34.5" customHeight="1">
      <c r="A26" s="39" t="s">
        <v>343</v>
      </c>
      <c r="B26" s="37" t="s">
        <v>344</v>
      </c>
      <c r="C26" s="37" t="s">
        <v>336</v>
      </c>
      <c r="D26" s="37" t="s">
        <v>337</v>
      </c>
      <c r="E26" s="37">
        <v>36</v>
      </c>
      <c r="F26" s="40">
        <v>3.7726999999999997E-2</v>
      </c>
      <c r="G26" s="41"/>
    </row>
    <row r="27" spans="1:7" ht="34.5" customHeight="1">
      <c r="A27" s="39" t="s">
        <v>345</v>
      </c>
      <c r="B27" s="37" t="s">
        <v>346</v>
      </c>
      <c r="C27" s="37" t="s">
        <v>336</v>
      </c>
      <c r="D27" s="37" t="s">
        <v>337</v>
      </c>
      <c r="E27" s="37">
        <v>36</v>
      </c>
      <c r="F27" s="40">
        <v>5.9070999999999999E-2</v>
      </c>
      <c r="G27" s="41"/>
    </row>
    <row r="28" spans="1:7" ht="34.5" customHeight="1">
      <c r="A28" s="39" t="s">
        <v>347</v>
      </c>
      <c r="B28" s="37" t="s">
        <v>348</v>
      </c>
      <c r="C28" s="37" t="s">
        <v>336</v>
      </c>
      <c r="D28" s="37" t="s">
        <v>337</v>
      </c>
      <c r="E28" s="37">
        <v>36</v>
      </c>
      <c r="F28" s="40">
        <v>4.8771000000000002E-2</v>
      </c>
      <c r="G28" s="41"/>
    </row>
    <row r="29" spans="1:7" ht="34.5" customHeight="1">
      <c r="A29" s="39" t="s">
        <v>349</v>
      </c>
      <c r="B29" s="37" t="s">
        <v>350</v>
      </c>
      <c r="C29" s="37" t="s">
        <v>336</v>
      </c>
      <c r="D29" s="37" t="s">
        <v>337</v>
      </c>
      <c r="E29" s="37">
        <v>36</v>
      </c>
      <c r="F29" s="40">
        <v>4.0162999999999997E-2</v>
      </c>
      <c r="G29" s="41"/>
    </row>
    <row r="30" spans="1:7" ht="34.5" customHeight="1">
      <c r="A30" s="39" t="s">
        <v>351</v>
      </c>
      <c r="B30" s="37" t="s">
        <v>352</v>
      </c>
      <c r="C30" s="37" t="s">
        <v>336</v>
      </c>
      <c r="D30" s="37" t="s">
        <v>337</v>
      </c>
      <c r="E30" s="37">
        <v>36</v>
      </c>
      <c r="F30" s="40">
        <v>8.2947000000000007E-2</v>
      </c>
      <c r="G30" s="41"/>
    </row>
    <row r="31" spans="1:7" ht="34.5" customHeight="1">
      <c r="A31" s="860" t="s">
        <v>353</v>
      </c>
      <c r="B31" s="861"/>
      <c r="C31" s="861"/>
      <c r="D31" s="861"/>
      <c r="E31" s="862"/>
      <c r="F31" s="42">
        <v>1</v>
      </c>
      <c r="G31" s="43"/>
    </row>
  </sheetData>
  <customSheetViews>
    <customSheetView guid="{219C9731-7D8D-4E15-9EDA-68E47BD7DBDD}" state="hidden">
      <selection activeCell="N10" sqref="N10"/>
      <pageMargins left="0.511811024" right="0.511811024" top="0.78740157499999996" bottom="0.78740157499999996" header="0.31496062000000002" footer="0.31496062000000002"/>
    </customSheetView>
    <customSheetView guid="{886F7ABC-6AC7-4EAF-B5B3-0AA283097030}"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23"/>
      <c r="C1" s="24" t="str">
        <f>'[35]PFS_VII Det_ Enc_ Soc_'!C1</f>
        <v>Ministério do Desenvolvimento Regional - MDR</v>
      </c>
      <c r="D1" s="23"/>
    </row>
    <row r="2" spans="2:4">
      <c r="B2" s="23"/>
      <c r="C2" s="24" t="s">
        <v>354</v>
      </c>
      <c r="D2" s="23"/>
    </row>
    <row r="3" spans="2:4">
      <c r="B3" s="23"/>
      <c r="C3" s="23"/>
      <c r="D3" s="23"/>
    </row>
    <row r="4" spans="2:4">
      <c r="B4" s="869" t="s">
        <v>355</v>
      </c>
      <c r="C4" s="869"/>
      <c r="D4" s="869"/>
    </row>
    <row r="5" spans="2:4">
      <c r="B5" s="23"/>
      <c r="C5" s="23"/>
      <c r="D5" s="23"/>
    </row>
    <row r="6" spans="2:4">
      <c r="B6" s="869" t="s">
        <v>356</v>
      </c>
      <c r="C6" s="869"/>
      <c r="D6" s="869"/>
    </row>
    <row r="7" spans="2:4">
      <c r="B7" s="870"/>
      <c r="C7" s="870"/>
      <c r="D7" s="870"/>
    </row>
    <row r="8" spans="2:4">
      <c r="B8" s="864" t="s">
        <v>357</v>
      </c>
      <c r="C8" s="864"/>
      <c r="D8" s="864"/>
    </row>
    <row r="9" spans="2:4">
      <c r="B9" s="25" t="s">
        <v>358</v>
      </c>
      <c r="C9" s="25" t="s">
        <v>25</v>
      </c>
      <c r="D9" s="25" t="s">
        <v>359</v>
      </c>
    </row>
    <row r="10" spans="2:4">
      <c r="B10" s="26" t="s">
        <v>360</v>
      </c>
      <c r="C10" s="27">
        <v>6</v>
      </c>
      <c r="D10" s="28" t="s">
        <v>361</v>
      </c>
    </row>
    <row r="11" spans="2:4">
      <c r="B11" s="26" t="s">
        <v>362</v>
      </c>
      <c r="C11" s="27">
        <v>30</v>
      </c>
      <c r="D11" s="28" t="s">
        <v>363</v>
      </c>
    </row>
    <row r="12" spans="2:4">
      <c r="B12" s="29"/>
      <c r="C12" s="30"/>
      <c r="D12" s="23"/>
    </row>
    <row r="13" spans="2:4">
      <c r="B13" s="864" t="s">
        <v>364</v>
      </c>
      <c r="C13" s="864"/>
      <c r="D13" s="864"/>
    </row>
    <row r="14" spans="2:4">
      <c r="B14" s="25" t="s">
        <v>7</v>
      </c>
      <c r="C14" s="25" t="s">
        <v>25</v>
      </c>
      <c r="D14" s="25" t="s">
        <v>359</v>
      </c>
    </row>
    <row r="15" spans="2:4">
      <c r="B15" s="26" t="s">
        <v>365</v>
      </c>
      <c r="C15" s="27">
        <v>1</v>
      </c>
      <c r="D15" s="28" t="s">
        <v>366</v>
      </c>
    </row>
    <row r="16" spans="2:4">
      <c r="B16" s="26" t="s">
        <v>367</v>
      </c>
      <c r="C16" s="27">
        <v>1</v>
      </c>
      <c r="D16" s="28" t="s">
        <v>366</v>
      </c>
    </row>
    <row r="17" spans="2:4">
      <c r="B17" s="26" t="s">
        <v>43</v>
      </c>
      <c r="C17" s="27">
        <v>1</v>
      </c>
      <c r="D17" s="28" t="s">
        <v>366</v>
      </c>
    </row>
    <row r="18" spans="2:4">
      <c r="B18" s="26" t="s">
        <v>368</v>
      </c>
      <c r="C18" s="27">
        <v>1</v>
      </c>
      <c r="D18" s="28" t="s">
        <v>366</v>
      </c>
    </row>
    <row r="19" spans="2:4">
      <c r="B19" s="23"/>
      <c r="C19" s="23"/>
      <c r="D19" s="23"/>
    </row>
    <row r="20" spans="2:4">
      <c r="B20" s="864" t="s">
        <v>369</v>
      </c>
      <c r="C20" s="864"/>
      <c r="D20" s="864"/>
    </row>
    <row r="21" spans="2:4">
      <c r="B21" s="865" t="s">
        <v>370</v>
      </c>
      <c r="C21" s="866"/>
      <c r="D21" s="867"/>
    </row>
    <row r="22" spans="2:4">
      <c r="B22" s="25" t="s">
        <v>371</v>
      </c>
      <c r="C22" s="25" t="s">
        <v>25</v>
      </c>
      <c r="D22" s="25" t="s">
        <v>359</v>
      </c>
    </row>
    <row r="23" spans="2:4">
      <c r="B23" s="26" t="s">
        <v>336</v>
      </c>
      <c r="C23" s="27">
        <v>1.5</v>
      </c>
      <c r="D23" s="28" t="s">
        <v>372</v>
      </c>
    </row>
    <row r="24" spans="2:4">
      <c r="B24" s="26" t="s">
        <v>324</v>
      </c>
      <c r="C24" s="27">
        <f>SUM(C23:C23)</f>
        <v>1.5</v>
      </c>
      <c r="D24" s="28" t="s">
        <v>373</v>
      </c>
    </row>
    <row r="25" spans="2:4">
      <c r="B25" s="865" t="s">
        <v>374</v>
      </c>
      <c r="C25" s="866"/>
      <c r="D25" s="867"/>
    </row>
    <row r="26" spans="2:4">
      <c r="B26" s="25" t="s">
        <v>371</v>
      </c>
      <c r="C26" s="25" t="s">
        <v>25</v>
      </c>
      <c r="D26" s="25" t="s">
        <v>359</v>
      </c>
    </row>
    <row r="27" spans="2:4">
      <c r="B27" s="26" t="s">
        <v>375</v>
      </c>
      <c r="C27" s="27">
        <v>5.5</v>
      </c>
      <c r="D27" s="28" t="s">
        <v>372</v>
      </c>
    </row>
    <row r="28" spans="2:4">
      <c r="B28" s="26" t="s">
        <v>376</v>
      </c>
      <c r="C28" s="27">
        <v>2.5</v>
      </c>
      <c r="D28" s="28" t="s">
        <v>372</v>
      </c>
    </row>
    <row r="29" spans="2:4">
      <c r="B29" s="26" t="s">
        <v>336</v>
      </c>
      <c r="C29" s="27">
        <v>2.5</v>
      </c>
      <c r="D29" s="28" t="s">
        <v>372</v>
      </c>
    </row>
    <row r="30" spans="2:4">
      <c r="B30" s="26" t="s">
        <v>324</v>
      </c>
      <c r="C30" s="27">
        <f>SUM(C27:C29)</f>
        <v>10.5</v>
      </c>
      <c r="D30" s="28" t="s">
        <v>373</v>
      </c>
    </row>
    <row r="31" spans="2:4">
      <c r="B31" s="29"/>
      <c r="C31" s="31"/>
      <c r="D31" s="23"/>
    </row>
    <row r="32" spans="2:4">
      <c r="B32" s="868" t="s">
        <v>377</v>
      </c>
      <c r="C32" s="868"/>
      <c r="D32" s="868"/>
    </row>
    <row r="33" spans="2:4">
      <c r="B33" s="25" t="s">
        <v>7</v>
      </c>
      <c r="C33" s="25" t="s">
        <v>25</v>
      </c>
      <c r="D33" s="25" t="s">
        <v>359</v>
      </c>
    </row>
    <row r="34" spans="2:4" ht="30">
      <c r="B34" s="26" t="s">
        <v>378</v>
      </c>
      <c r="C34" s="27">
        <v>10</v>
      </c>
      <c r="D34" s="28" t="s">
        <v>379</v>
      </c>
    </row>
    <row r="35" spans="2:4" ht="30">
      <c r="B35" s="26" t="s">
        <v>380</v>
      </c>
      <c r="C35" s="27">
        <v>5</v>
      </c>
      <c r="D35" s="28" t="s">
        <v>379</v>
      </c>
    </row>
    <row r="36" spans="2:4">
      <c r="B36" s="29"/>
      <c r="C36" s="31"/>
      <c r="D36" s="23"/>
    </row>
    <row r="37" spans="2:4">
      <c r="B37" s="29"/>
      <c r="C37" s="31"/>
      <c r="D37" s="23"/>
    </row>
    <row r="38" spans="2:4">
      <c r="B38" s="868" t="s">
        <v>381</v>
      </c>
      <c r="C38" s="868"/>
      <c r="D38" s="868"/>
    </row>
    <row r="39" spans="2:4">
      <c r="B39" s="25" t="s">
        <v>7</v>
      </c>
      <c r="C39" s="25" t="s">
        <v>25</v>
      </c>
      <c r="D39" s="25" t="s">
        <v>359</v>
      </c>
    </row>
    <row r="40" spans="2:4">
      <c r="B40" s="26" t="s">
        <v>382</v>
      </c>
      <c r="C40" s="32">
        <f>(C10*C23/C34/176)</f>
        <v>5.11E-3</v>
      </c>
      <c r="D40" s="28" t="s">
        <v>383</v>
      </c>
    </row>
    <row r="41" spans="2:4">
      <c r="B41" s="26" t="s">
        <v>362</v>
      </c>
      <c r="C41" s="32">
        <f>(C11*C30/C34/176)</f>
        <v>0.17898</v>
      </c>
      <c r="D41" s="28" t="s">
        <v>383</v>
      </c>
    </row>
    <row r="42" spans="2:4">
      <c r="B42" s="26" t="s">
        <v>365</v>
      </c>
      <c r="C42" s="32">
        <f>(C15/C34/30)</f>
        <v>3.3300000000000001E-3</v>
      </c>
      <c r="D42" s="28" t="s">
        <v>383</v>
      </c>
    </row>
    <row r="43" spans="2:4">
      <c r="B43" s="26" t="s">
        <v>367</v>
      </c>
      <c r="C43" s="32">
        <f>(C16/C34/30)</f>
        <v>3.3300000000000001E-3</v>
      </c>
      <c r="D43" s="28" t="s">
        <v>383</v>
      </c>
    </row>
    <row r="44" spans="2:4">
      <c r="B44" s="26" t="s">
        <v>43</v>
      </c>
      <c r="C44" s="32">
        <f>(C17/C34/30)</f>
        <v>3.3300000000000001E-3</v>
      </c>
      <c r="D44" s="28" t="s">
        <v>383</v>
      </c>
    </row>
    <row r="45" spans="2:4">
      <c r="B45" s="26" t="s">
        <v>368</v>
      </c>
      <c r="C45" s="32">
        <f>(C18/C34/30)</f>
        <v>3.3300000000000001E-3</v>
      </c>
      <c r="D45" s="28" t="s">
        <v>383</v>
      </c>
    </row>
    <row r="46" spans="2:4">
      <c r="B46" s="26" t="s">
        <v>384</v>
      </c>
      <c r="C46" s="32">
        <f>C10/C35</f>
        <v>1.2</v>
      </c>
      <c r="D46" s="28" t="s">
        <v>385</v>
      </c>
    </row>
    <row r="47" spans="2:4">
      <c r="B47" s="26" t="s">
        <v>386</v>
      </c>
      <c r="C47" s="32">
        <f>C11/C34</f>
        <v>3</v>
      </c>
      <c r="D47" s="28" t="s">
        <v>385</v>
      </c>
    </row>
    <row r="48" spans="2:4">
      <c r="B48" s="23"/>
      <c r="C48" s="23"/>
      <c r="D48" s="23"/>
    </row>
  </sheetData>
  <mergeCells count="10">
    <mergeCell ref="B4:D4"/>
    <mergeCell ref="B6:D6"/>
    <mergeCell ref="B7:D7"/>
    <mergeCell ref="B8:D8"/>
    <mergeCell ref="B13:D13"/>
    <mergeCell ref="B20:D20"/>
    <mergeCell ref="B21:D21"/>
    <mergeCell ref="B25:D25"/>
    <mergeCell ref="B32:D32"/>
    <mergeCell ref="B38:D38"/>
  </mergeCells>
  <pageMargins left="0.511811023622047" right="0.511811023622047" top="0.78740157480314998" bottom="0.78740157480314998" header="0.31496062992126" footer="0.31496062992126"/>
  <pageSetup paperSize="9" fitToWidth="2"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10" customFormat="1" ht="53.25" customHeight="1">
      <c r="A1" s="876" t="s">
        <v>387</v>
      </c>
      <c r="B1" s="876"/>
      <c r="C1" s="876"/>
      <c r="D1" s="876"/>
      <c r="E1" s="876"/>
      <c r="F1" s="876"/>
      <c r="G1" s="876"/>
      <c r="H1" s="876"/>
    </row>
    <row r="2" spans="1:8" s="10" customFormat="1" ht="14.25">
      <c r="A2" s="877" t="s">
        <v>388</v>
      </c>
      <c r="B2" s="878"/>
      <c r="C2" s="878"/>
      <c r="D2" s="878"/>
      <c r="E2" s="878"/>
      <c r="F2" s="878"/>
      <c r="G2" s="879"/>
      <c r="H2" s="12"/>
    </row>
    <row r="3" spans="1:8" s="10" customFormat="1" ht="14.25">
      <c r="A3" s="880" t="s">
        <v>389</v>
      </c>
      <c r="B3" s="881"/>
      <c r="C3" s="881"/>
      <c r="D3" s="881"/>
      <c r="E3" s="881"/>
      <c r="F3" s="881"/>
      <c r="G3" s="882"/>
      <c r="H3" s="12"/>
    </row>
    <row r="4" spans="1:8" s="10" customFormat="1" ht="26.25" customHeight="1">
      <c r="A4" s="874" t="s">
        <v>390</v>
      </c>
      <c r="B4" s="883" t="s">
        <v>391</v>
      </c>
      <c r="C4" s="884"/>
      <c r="D4" s="885" t="s">
        <v>392</v>
      </c>
      <c r="E4" s="886"/>
      <c r="F4" s="883" t="s">
        <v>393</v>
      </c>
      <c r="G4" s="886"/>
      <c r="H4" s="12"/>
    </row>
    <row r="5" spans="1:8" s="11" customFormat="1" ht="15" customHeight="1">
      <c r="A5" s="875"/>
      <c r="B5" s="13" t="s">
        <v>394</v>
      </c>
      <c r="C5" s="13" t="s">
        <v>395</v>
      </c>
      <c r="D5" s="13" t="s">
        <v>394</v>
      </c>
      <c r="E5" s="13" t="s">
        <v>395</v>
      </c>
      <c r="F5" s="14" t="s">
        <v>394</v>
      </c>
      <c r="G5" s="13" t="s">
        <v>395</v>
      </c>
      <c r="H5" s="15"/>
    </row>
    <row r="6" spans="1:8" s="10" customFormat="1" ht="14.25">
      <c r="A6" s="16" t="s">
        <v>396</v>
      </c>
      <c r="B6" s="17"/>
      <c r="C6" s="17"/>
      <c r="D6" s="17"/>
      <c r="E6" s="17"/>
      <c r="F6" s="17"/>
      <c r="G6" s="17"/>
      <c r="H6" s="12"/>
    </row>
    <row r="7" spans="1:8" s="10" customFormat="1" ht="15" customHeight="1">
      <c r="A7" s="18" t="s">
        <v>397</v>
      </c>
      <c r="B7" s="19">
        <v>1271.24</v>
      </c>
      <c r="C7" s="19">
        <v>5489.42</v>
      </c>
      <c r="D7" s="20">
        <v>0.42</v>
      </c>
      <c r="E7" s="20">
        <v>1.83</v>
      </c>
      <c r="F7" s="21">
        <v>1529.56</v>
      </c>
      <c r="G7" s="21">
        <v>6604.88</v>
      </c>
      <c r="H7" s="12"/>
    </row>
    <row r="8" spans="1:8" s="10" customFormat="1" ht="15" customHeight="1">
      <c r="A8" s="16" t="s">
        <v>398</v>
      </c>
      <c r="B8" s="17"/>
      <c r="C8" s="17"/>
      <c r="D8" s="17"/>
      <c r="E8" s="17"/>
      <c r="F8" s="17"/>
      <c r="G8" s="17"/>
      <c r="H8" s="12"/>
    </row>
    <row r="9" spans="1:8" s="10" customFormat="1" ht="15" customHeight="1">
      <c r="A9" s="18" t="s">
        <v>399</v>
      </c>
      <c r="B9" s="19">
        <v>3012.04</v>
      </c>
      <c r="C9" s="19">
        <v>7230.22</v>
      </c>
      <c r="D9" s="20">
        <v>1</v>
      </c>
      <c r="E9" s="20">
        <v>2.41</v>
      </c>
      <c r="F9" s="21">
        <v>3624.09</v>
      </c>
      <c r="G9" s="21">
        <v>8699.41</v>
      </c>
      <c r="H9" s="12"/>
    </row>
    <row r="10" spans="1:8" s="10" customFormat="1" ht="15" customHeight="1">
      <c r="A10" s="18" t="s">
        <v>400</v>
      </c>
      <c r="B10" s="19">
        <v>3251.84</v>
      </c>
      <c r="C10" s="19">
        <v>7470.02</v>
      </c>
      <c r="D10" s="20">
        <v>1.08</v>
      </c>
      <c r="E10" s="20">
        <v>2.4900000000000002</v>
      </c>
      <c r="F10" s="21">
        <v>3912.62</v>
      </c>
      <c r="G10" s="21">
        <v>8987.93</v>
      </c>
      <c r="H10" s="12"/>
    </row>
    <row r="11" spans="1:8" s="10" customFormat="1" ht="15" customHeight="1">
      <c r="A11" s="18" t="s">
        <v>401</v>
      </c>
      <c r="B11" s="19">
        <v>3437.28</v>
      </c>
      <c r="C11" s="19">
        <v>7655.46</v>
      </c>
      <c r="D11" s="22">
        <v>1.1499999999999999</v>
      </c>
      <c r="E11" s="22">
        <v>2.5499999999999998</v>
      </c>
      <c r="F11" s="21">
        <v>4135.74</v>
      </c>
      <c r="G11" s="21">
        <v>9211.0499999999993</v>
      </c>
      <c r="H11" s="12"/>
    </row>
    <row r="12" spans="1:8" s="10" customFormat="1" ht="15" customHeight="1">
      <c r="A12" s="16" t="s">
        <v>402</v>
      </c>
      <c r="B12" s="17"/>
      <c r="C12" s="17"/>
      <c r="D12" s="17"/>
      <c r="E12" s="17"/>
      <c r="F12" s="17"/>
      <c r="G12" s="17"/>
      <c r="H12" s="12"/>
    </row>
    <row r="13" spans="1:8" s="10" customFormat="1" ht="15" customHeight="1">
      <c r="A13" s="18" t="s">
        <v>403</v>
      </c>
      <c r="B13" s="19">
        <v>4636.0200000000004</v>
      </c>
      <c r="C13" s="19">
        <v>8854.2000000000007</v>
      </c>
      <c r="D13" s="20">
        <v>1.55</v>
      </c>
      <c r="E13" s="20">
        <v>2.95</v>
      </c>
      <c r="F13" s="21">
        <v>5578.06</v>
      </c>
      <c r="G13" s="21">
        <v>10653.37</v>
      </c>
      <c r="H13" s="12"/>
    </row>
    <row r="14" spans="1:8" s="10" customFormat="1" ht="15" customHeight="1">
      <c r="A14" s="18" t="s">
        <v>404</v>
      </c>
      <c r="B14" s="19">
        <v>7150.44</v>
      </c>
      <c r="C14" s="19">
        <v>11368.62</v>
      </c>
      <c r="D14" s="20">
        <v>2.38</v>
      </c>
      <c r="E14" s="20">
        <v>3.79</v>
      </c>
      <c r="F14" s="21">
        <v>8603.41</v>
      </c>
      <c r="G14" s="21">
        <v>13678.72</v>
      </c>
      <c r="H14" s="12"/>
    </row>
    <row r="15" spans="1:8" s="10" customFormat="1" ht="15" customHeight="1">
      <c r="A15" s="18" t="s">
        <v>405</v>
      </c>
      <c r="B15" s="19">
        <v>9931.9</v>
      </c>
      <c r="C15" s="19">
        <v>14150.08</v>
      </c>
      <c r="D15" s="20">
        <v>3.31</v>
      </c>
      <c r="E15" s="20">
        <v>4.72</v>
      </c>
      <c r="F15" s="21">
        <v>11950.06</v>
      </c>
      <c r="G15" s="21">
        <v>17025.38</v>
      </c>
      <c r="H15" s="12"/>
    </row>
    <row r="16" spans="1:8" s="10" customFormat="1" ht="15" customHeight="1">
      <c r="A16" s="18" t="s">
        <v>406</v>
      </c>
      <c r="B16" s="19">
        <v>11906.03</v>
      </c>
      <c r="C16" s="19">
        <v>16124.21</v>
      </c>
      <c r="D16" s="20">
        <v>3.97</v>
      </c>
      <c r="E16" s="20">
        <v>5.37</v>
      </c>
      <c r="F16" s="21">
        <v>14325.33</v>
      </c>
      <c r="G16" s="21">
        <v>19400.650000000001</v>
      </c>
      <c r="H16" s="12"/>
    </row>
    <row r="17" spans="1:8" s="10" customFormat="1" ht="15" customHeight="1">
      <c r="A17" s="16" t="s">
        <v>407</v>
      </c>
      <c r="B17" s="17"/>
      <c r="C17" s="17"/>
      <c r="D17" s="17"/>
      <c r="E17" s="17"/>
      <c r="F17" s="17"/>
      <c r="G17" s="17"/>
      <c r="H17" s="12"/>
    </row>
    <row r="18" spans="1:8" s="10" customFormat="1" ht="15" customHeight="1">
      <c r="A18" s="18" t="s">
        <v>408</v>
      </c>
      <c r="B18" s="19">
        <v>3301.7</v>
      </c>
      <c r="C18" s="19">
        <v>7519.88</v>
      </c>
      <c r="D18" s="20">
        <v>1.1000000000000001</v>
      </c>
      <c r="E18" s="20">
        <v>2.5099999999999998</v>
      </c>
      <c r="F18" s="21">
        <v>3972.61</v>
      </c>
      <c r="G18" s="21">
        <v>9047.92</v>
      </c>
      <c r="H18" s="12"/>
    </row>
    <row r="19" spans="1:8" s="10" customFormat="1" ht="15" customHeight="1">
      <c r="A19" s="18" t="s">
        <v>409</v>
      </c>
      <c r="B19" s="19">
        <v>5893.43</v>
      </c>
      <c r="C19" s="19">
        <v>10111.61</v>
      </c>
      <c r="D19" s="20">
        <v>1.96</v>
      </c>
      <c r="E19" s="20">
        <v>3.37</v>
      </c>
      <c r="F19" s="21">
        <v>7090.98</v>
      </c>
      <c r="G19" s="21">
        <v>12166.29</v>
      </c>
      <c r="H19" s="12"/>
    </row>
    <row r="20" spans="1:8" s="10" customFormat="1" ht="15" customHeight="1">
      <c r="A20" s="18" t="s">
        <v>410</v>
      </c>
      <c r="B20" s="19" t="e">
        <f>#REF!</f>
        <v>#REF!</v>
      </c>
      <c r="C20" s="19">
        <v>10692.44</v>
      </c>
      <c r="D20" s="20">
        <v>2.16</v>
      </c>
      <c r="E20" s="20">
        <v>3.56</v>
      </c>
      <c r="F20" s="21">
        <v>7789.84</v>
      </c>
      <c r="G20" s="21">
        <v>12865.15</v>
      </c>
      <c r="H20" s="12"/>
    </row>
    <row r="21" spans="1:8" s="10" customFormat="1" ht="14.25">
      <c r="A21" s="871"/>
      <c r="B21" s="872"/>
      <c r="C21" s="872"/>
      <c r="D21" s="872"/>
      <c r="E21" s="872"/>
      <c r="F21" s="872"/>
      <c r="G21" s="873"/>
      <c r="H21" s="12"/>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33"/>
  <sheetViews>
    <sheetView topLeftCell="A4" zoomScaleNormal="100" workbookViewId="0">
      <selection activeCell="H26" sqref="H26"/>
    </sheetView>
  </sheetViews>
  <sheetFormatPr defaultColWidth="9.140625" defaultRowHeight="15"/>
  <cols>
    <col min="2" max="2" width="34.42578125" customWidth="1"/>
    <col min="3" max="3" width="98" customWidth="1"/>
    <col min="12" max="12" width="9.140625" customWidth="1"/>
  </cols>
  <sheetData>
    <row r="1" spans="1:12" ht="15.75" thickBot="1"/>
    <row r="2" spans="1:12">
      <c r="L2" s="2"/>
    </row>
    <row r="3" spans="1:12" ht="18">
      <c r="L3" s="468"/>
    </row>
    <row r="4" spans="1:12">
      <c r="A4" s="893" t="s">
        <v>411</v>
      </c>
      <c r="B4" s="893"/>
      <c r="C4" s="893"/>
      <c r="D4" s="893"/>
      <c r="E4" s="893"/>
      <c r="F4" s="893"/>
      <c r="G4" s="893"/>
      <c r="H4" s="893"/>
      <c r="I4" s="893"/>
      <c r="J4" s="893"/>
      <c r="K4" s="893"/>
      <c r="L4" s="893"/>
    </row>
    <row r="5" spans="1:12">
      <c r="A5" s="893"/>
      <c r="B5" s="893"/>
      <c r="C5" s="893"/>
      <c r="D5" s="893"/>
      <c r="E5" s="893"/>
      <c r="F5" s="893"/>
      <c r="G5" s="893"/>
      <c r="H5" s="893"/>
      <c r="I5" s="893"/>
      <c r="J5" s="893"/>
      <c r="K5" s="893"/>
      <c r="L5" s="893"/>
    </row>
    <row r="6" spans="1:12" ht="47.25" customHeight="1">
      <c r="A6" s="906" t="s">
        <v>503</v>
      </c>
      <c r="B6" s="906"/>
      <c r="C6" s="906"/>
      <c r="D6" s="906"/>
      <c r="E6" s="906"/>
      <c r="F6" s="906"/>
      <c r="G6" s="906"/>
      <c r="H6" s="904" t="s">
        <v>518</v>
      </c>
      <c r="I6" s="905"/>
      <c r="J6" s="905"/>
      <c r="K6" s="905"/>
      <c r="L6" s="905"/>
    </row>
    <row r="7" spans="1:12" s="1" customFormat="1" ht="13.5" thickBot="1">
      <c r="A7" s="900" t="s">
        <v>513</v>
      </c>
      <c r="B7" s="895" t="s">
        <v>412</v>
      </c>
      <c r="C7" s="902" t="s">
        <v>33</v>
      </c>
      <c r="D7" s="467" t="s">
        <v>413</v>
      </c>
      <c r="E7" s="899" t="s">
        <v>414</v>
      </c>
      <c r="F7" s="899"/>
      <c r="G7" s="899">
        <v>30</v>
      </c>
      <c r="H7" s="899"/>
      <c r="I7" s="899">
        <v>30</v>
      </c>
      <c r="J7" s="899"/>
      <c r="K7" s="899">
        <v>30</v>
      </c>
      <c r="L7" s="899"/>
    </row>
    <row r="8" spans="1:12" s="1" customFormat="1" ht="13.5" thickTop="1">
      <c r="A8" s="901"/>
      <c r="B8" s="896"/>
      <c r="C8" s="903"/>
      <c r="D8" s="350" t="s">
        <v>415</v>
      </c>
      <c r="E8" s="350" t="s">
        <v>416</v>
      </c>
      <c r="F8" s="350" t="s">
        <v>417</v>
      </c>
      <c r="G8" s="351">
        <v>15</v>
      </c>
      <c r="H8" s="351">
        <v>30</v>
      </c>
      <c r="I8" s="351">
        <v>45</v>
      </c>
      <c r="J8" s="351">
        <v>60</v>
      </c>
      <c r="K8" s="351">
        <v>75</v>
      </c>
      <c r="L8" s="351">
        <v>90</v>
      </c>
    </row>
    <row r="9" spans="1:12" s="1" customFormat="1" ht="12.75">
      <c r="A9" s="894" t="s">
        <v>418</v>
      </c>
      <c r="B9" s="897" t="s">
        <v>504</v>
      </c>
      <c r="C9" s="4" t="str">
        <f>'[36]Cronograma Físico'!C9</f>
        <v>Levantamento de dados, programa de necessidades</v>
      </c>
      <c r="D9" s="355">
        <v>10</v>
      </c>
      <c r="E9" s="355">
        <v>1</v>
      </c>
      <c r="F9" s="355">
        <v>10</v>
      </c>
      <c r="G9" s="352"/>
      <c r="H9" s="359"/>
      <c r="I9" s="350"/>
      <c r="J9" s="350"/>
      <c r="K9" s="350"/>
      <c r="L9" s="350"/>
    </row>
    <row r="10" spans="1:12" s="1" customFormat="1" ht="12.75">
      <c r="A10" s="894"/>
      <c r="B10" s="898"/>
      <c r="C10" s="8" t="s">
        <v>430</v>
      </c>
      <c r="D10" s="470">
        <v>10</v>
      </c>
      <c r="E10" s="470">
        <v>5</v>
      </c>
      <c r="F10" s="470">
        <f t="shared" ref="F10:F17" si="0">E10+D10</f>
        <v>15</v>
      </c>
      <c r="G10" s="471"/>
      <c r="H10" s="475"/>
      <c r="I10" s="474"/>
      <c r="J10" s="474"/>
      <c r="K10" s="474"/>
      <c r="L10" s="474"/>
    </row>
    <row r="11" spans="1:12" s="1" customFormat="1" ht="12.75">
      <c r="A11" s="894"/>
      <c r="B11" s="898"/>
      <c r="C11" s="8" t="s">
        <v>505</v>
      </c>
      <c r="D11" s="470">
        <v>20</v>
      </c>
      <c r="E11" s="470">
        <v>10</v>
      </c>
      <c r="F11" s="470">
        <f t="shared" si="0"/>
        <v>30</v>
      </c>
      <c r="G11" s="471"/>
      <c r="H11" s="354"/>
      <c r="I11" s="474"/>
      <c r="J11" s="474"/>
      <c r="K11" s="474"/>
      <c r="L11" s="474"/>
    </row>
    <row r="12" spans="1:12" s="1" customFormat="1" ht="12.75">
      <c r="A12" s="894"/>
      <c r="B12" s="898"/>
      <c r="C12" s="476" t="s">
        <v>506</v>
      </c>
      <c r="D12" s="355">
        <v>20</v>
      </c>
      <c r="E12" s="355">
        <v>10</v>
      </c>
      <c r="F12" s="355">
        <f t="shared" si="0"/>
        <v>30</v>
      </c>
      <c r="G12" s="352"/>
      <c r="H12" s="354"/>
      <c r="I12" s="357"/>
      <c r="J12" s="350"/>
      <c r="K12" s="350"/>
      <c r="L12" s="350"/>
    </row>
    <row r="13" spans="1:12" s="1" customFormat="1" ht="12.75">
      <c r="A13" s="890" t="s">
        <v>420</v>
      </c>
      <c r="B13" s="887" t="s">
        <v>432</v>
      </c>
      <c r="C13" s="477" t="s">
        <v>514</v>
      </c>
      <c r="D13" s="470">
        <v>30</v>
      </c>
      <c r="E13" s="470">
        <v>20</v>
      </c>
      <c r="F13" s="355">
        <f t="shared" si="0"/>
        <v>50</v>
      </c>
      <c r="G13" s="475"/>
      <c r="H13" s="473"/>
      <c r="I13" s="352"/>
      <c r="J13" s="354"/>
      <c r="K13" s="474"/>
      <c r="L13" s="474"/>
    </row>
    <row r="14" spans="1:12" s="1" customFormat="1" ht="12.75">
      <c r="A14" s="891"/>
      <c r="B14" s="888"/>
      <c r="C14" s="477" t="s">
        <v>507</v>
      </c>
      <c r="D14" s="470">
        <v>20</v>
      </c>
      <c r="E14" s="470">
        <v>30</v>
      </c>
      <c r="F14" s="470">
        <f t="shared" si="0"/>
        <v>50</v>
      </c>
      <c r="G14" s="475"/>
      <c r="H14" s="473"/>
      <c r="I14" s="471"/>
      <c r="J14" s="472"/>
      <c r="K14" s="474"/>
      <c r="L14" s="474"/>
    </row>
    <row r="15" spans="1:12" s="1" customFormat="1" ht="12.75">
      <c r="A15" s="891"/>
      <c r="B15" s="888"/>
      <c r="C15" s="477" t="s">
        <v>508</v>
      </c>
      <c r="D15" s="470">
        <v>20</v>
      </c>
      <c r="E15" s="470">
        <v>30</v>
      </c>
      <c r="F15" s="470">
        <f t="shared" si="0"/>
        <v>50</v>
      </c>
      <c r="G15" s="475"/>
      <c r="H15" s="473"/>
      <c r="I15" s="471"/>
      <c r="J15" s="472"/>
      <c r="K15" s="474"/>
      <c r="L15" s="474"/>
    </row>
    <row r="16" spans="1:12" s="1" customFormat="1" ht="12.75">
      <c r="A16" s="892"/>
      <c r="B16" s="889"/>
      <c r="C16" s="477" t="s">
        <v>509</v>
      </c>
      <c r="D16" s="470">
        <v>30</v>
      </c>
      <c r="E16" s="470">
        <v>30</v>
      </c>
      <c r="F16" s="470">
        <f t="shared" si="0"/>
        <v>60</v>
      </c>
      <c r="G16" s="475"/>
      <c r="H16" s="473"/>
      <c r="I16" s="471"/>
      <c r="J16" s="472"/>
      <c r="K16" s="474"/>
      <c r="L16" s="474"/>
    </row>
    <row r="17" spans="1:12" s="1" customFormat="1" ht="15" customHeight="1">
      <c r="A17" s="890" t="s">
        <v>452</v>
      </c>
      <c r="B17" s="890" t="s">
        <v>421</v>
      </c>
      <c r="C17" s="477" t="s">
        <v>512</v>
      </c>
      <c r="D17" s="470">
        <v>30</v>
      </c>
      <c r="E17" s="470">
        <v>50</v>
      </c>
      <c r="F17" s="470">
        <f t="shared" si="0"/>
        <v>80</v>
      </c>
      <c r="G17" s="475"/>
      <c r="H17" s="473"/>
      <c r="I17" s="473"/>
      <c r="J17" s="352"/>
      <c r="K17" s="354"/>
      <c r="L17" s="352"/>
    </row>
    <row r="18" spans="1:12" s="1" customFormat="1" ht="12.75">
      <c r="A18" s="891"/>
      <c r="B18" s="891"/>
      <c r="C18" s="477" t="s">
        <v>510</v>
      </c>
      <c r="D18" s="355">
        <v>30</v>
      </c>
      <c r="E18" s="355">
        <v>60</v>
      </c>
      <c r="F18" s="355">
        <f t="shared" ref="F18:F23" si="1">E18+D18</f>
        <v>90</v>
      </c>
      <c r="G18" s="350"/>
      <c r="H18" s="357"/>
      <c r="I18" s="359"/>
      <c r="J18" s="352"/>
      <c r="K18" s="354"/>
      <c r="L18" s="352"/>
    </row>
    <row r="19" spans="1:12" s="1" customFormat="1">
      <c r="A19" s="891"/>
      <c r="B19" s="891"/>
      <c r="C19" s="477" t="s">
        <v>422</v>
      </c>
      <c r="D19" s="355">
        <v>20</v>
      </c>
      <c r="E19" s="355">
        <v>50</v>
      </c>
      <c r="F19" s="355">
        <f t="shared" si="1"/>
        <v>70</v>
      </c>
      <c r="G19" s="350"/>
      <c r="H19" s="359"/>
      <c r="I19" s="359"/>
      <c r="J19" s="471"/>
      <c r="K19" s="472"/>
      <c r="L19" s="353"/>
    </row>
    <row r="20" spans="1:12" s="1" customFormat="1" ht="12.75">
      <c r="A20" s="891"/>
      <c r="B20" s="891"/>
      <c r="C20" s="477" t="s">
        <v>423</v>
      </c>
      <c r="D20" s="355">
        <v>20</v>
      </c>
      <c r="E20" s="355">
        <v>50</v>
      </c>
      <c r="F20" s="355">
        <f t="shared" si="1"/>
        <v>70</v>
      </c>
      <c r="G20" s="350"/>
      <c r="H20" s="359"/>
      <c r="I20" s="359"/>
      <c r="J20" s="471"/>
      <c r="K20" s="472"/>
      <c r="L20" s="350"/>
    </row>
    <row r="21" spans="1:12" s="1" customFormat="1" ht="12.75">
      <c r="A21" s="891"/>
      <c r="B21" s="891"/>
      <c r="C21" s="478" t="s">
        <v>431</v>
      </c>
      <c r="D21" s="355">
        <v>60</v>
      </c>
      <c r="E21" s="355">
        <v>30</v>
      </c>
      <c r="F21" s="355">
        <f t="shared" si="1"/>
        <v>90</v>
      </c>
      <c r="G21" s="350"/>
      <c r="H21" s="359"/>
      <c r="I21" s="359"/>
      <c r="J21" s="471"/>
      <c r="K21" s="472"/>
      <c r="L21" s="352"/>
    </row>
    <row r="22" spans="1:12" s="1" customFormat="1" ht="12.75">
      <c r="A22" s="891"/>
      <c r="B22" s="891"/>
      <c r="C22" s="478" t="s">
        <v>435</v>
      </c>
      <c r="D22" s="355">
        <v>20</v>
      </c>
      <c r="E22" s="355">
        <v>50</v>
      </c>
      <c r="F22" s="355">
        <f t="shared" si="1"/>
        <v>70</v>
      </c>
      <c r="G22" s="356"/>
      <c r="H22" s="359"/>
      <c r="I22" s="359"/>
      <c r="J22" s="471"/>
      <c r="K22" s="472"/>
      <c r="L22" s="358"/>
    </row>
    <row r="23" spans="1:12" s="1" customFormat="1" ht="25.5">
      <c r="A23" s="892"/>
      <c r="B23" s="892"/>
      <c r="C23" s="478" t="s">
        <v>511</v>
      </c>
      <c r="D23" s="355">
        <v>60</v>
      </c>
      <c r="E23" s="355">
        <v>30</v>
      </c>
      <c r="F23" s="355">
        <f t="shared" si="1"/>
        <v>90</v>
      </c>
      <c r="G23" s="350"/>
      <c r="H23" s="357"/>
      <c r="I23" s="357"/>
      <c r="J23" s="471"/>
      <c r="K23" s="472"/>
      <c r="L23" s="352"/>
    </row>
    <row r="25" spans="1:12">
      <c r="H25" s="9"/>
    </row>
    <row r="33" spans="10:10" ht="12.75" customHeight="1">
      <c r="J33" s="466"/>
    </row>
  </sheetData>
  <mergeCells count="16">
    <mergeCell ref="B13:B16"/>
    <mergeCell ref="A13:A16"/>
    <mergeCell ref="A17:A23"/>
    <mergeCell ref="B17:B23"/>
    <mergeCell ref="A4:L5"/>
    <mergeCell ref="A9:A12"/>
    <mergeCell ref="B7:B8"/>
    <mergeCell ref="B9:B12"/>
    <mergeCell ref="E7:F7"/>
    <mergeCell ref="G7:H7"/>
    <mergeCell ref="I7:J7"/>
    <mergeCell ref="K7:L7"/>
    <mergeCell ref="A7:A8"/>
    <mergeCell ref="C7:C8"/>
    <mergeCell ref="H6:L6"/>
    <mergeCell ref="A6:G6"/>
  </mergeCells>
  <pageMargins left="0.75" right="0.75" top="1" bottom="1" header="0.5" footer="0.5"/>
  <pageSetup paperSize="9" scale="58"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4"/>
  <sheetViews>
    <sheetView tabSelected="1" view="pageBreakPreview" zoomScaleNormal="100" workbookViewId="0">
      <selection activeCell="C27" sqref="C27"/>
    </sheetView>
  </sheetViews>
  <sheetFormatPr defaultColWidth="9.140625" defaultRowHeight="15"/>
  <cols>
    <col min="2" max="2" width="34.42578125" customWidth="1"/>
    <col min="3" max="3" width="95.7109375" customWidth="1"/>
    <col min="7" max="7" width="10.5703125"/>
    <col min="8" max="8" width="10.85546875"/>
  </cols>
  <sheetData>
    <row r="4" spans="1:8">
      <c r="A4" s="911" t="s">
        <v>424</v>
      </c>
      <c r="B4" s="912"/>
      <c r="C4" s="912"/>
      <c r="D4" s="912"/>
      <c r="E4" s="912"/>
      <c r="F4" s="912"/>
      <c r="G4" s="912"/>
      <c r="H4" s="2"/>
    </row>
    <row r="5" spans="1:8" ht="18.75" thickBot="1">
      <c r="A5" s="913"/>
      <c r="B5" s="914"/>
      <c r="C5" s="914"/>
      <c r="D5" s="914"/>
      <c r="E5" s="914"/>
      <c r="F5" s="914"/>
      <c r="G5" s="914"/>
      <c r="H5" s="3"/>
    </row>
    <row r="6" spans="1:8" ht="42.75" customHeight="1" thickTop="1" thickBot="1">
      <c r="A6" s="925" t="str">
        <f>'Cronograma Físico'!A6</f>
        <v xml:space="preserve">GRUPO 4: Contratação de empresa de engenharia para elaboração de projeto básico para construção de Abatedouro Frigorífico de Caprinos e Ovinos </v>
      </c>
      <c r="B6" s="926"/>
      <c r="C6" s="926"/>
      <c r="D6" s="907" t="s">
        <v>519</v>
      </c>
      <c r="E6" s="908"/>
      <c r="F6" s="908"/>
      <c r="G6" s="908"/>
      <c r="H6" s="909"/>
    </row>
    <row r="7" spans="1:8" s="1" customFormat="1" ht="14.25" thickTop="1" thickBot="1">
      <c r="A7" s="901" t="s">
        <v>513</v>
      </c>
      <c r="B7" s="915" t="s">
        <v>412</v>
      </c>
      <c r="C7" s="917" t="s">
        <v>33</v>
      </c>
      <c r="D7" s="463" t="s">
        <v>413</v>
      </c>
      <c r="E7" s="919" t="s">
        <v>414</v>
      </c>
      <c r="F7" s="919"/>
      <c r="G7" s="920" t="s">
        <v>425</v>
      </c>
      <c r="H7" s="921"/>
    </row>
    <row r="8" spans="1:8" s="1" customFormat="1" ht="13.5" thickTop="1">
      <c r="A8" s="922"/>
      <c r="B8" s="895"/>
      <c r="C8" s="918"/>
      <c r="D8" s="469" t="s">
        <v>415</v>
      </c>
      <c r="E8" s="479" t="s">
        <v>416</v>
      </c>
      <c r="F8" s="479" t="s">
        <v>417</v>
      </c>
      <c r="G8" s="480" t="s">
        <v>239</v>
      </c>
      <c r="H8" s="481" t="s">
        <v>305</v>
      </c>
    </row>
    <row r="9" spans="1:8" s="1" customFormat="1" ht="12.75">
      <c r="A9" s="923" t="s">
        <v>418</v>
      </c>
      <c r="B9" s="916" t="s">
        <v>419</v>
      </c>
      <c r="C9" s="482" t="str">
        <f>'[36]Cronograma Físico'!C9</f>
        <v>Levantamento de dados, programa de necessidades</v>
      </c>
      <c r="D9" s="470">
        <v>10</v>
      </c>
      <c r="E9" s="470">
        <v>1</v>
      </c>
      <c r="F9" s="470">
        <v>10</v>
      </c>
      <c r="G9" s="924">
        <v>0.3</v>
      </c>
      <c r="H9" s="910">
        <f>G9*$C$24</f>
        <v>0</v>
      </c>
    </row>
    <row r="10" spans="1:8" s="1" customFormat="1" ht="12.75">
      <c r="A10" s="923"/>
      <c r="B10" s="916"/>
      <c r="C10" s="477" t="s">
        <v>430</v>
      </c>
      <c r="D10" s="470">
        <v>10</v>
      </c>
      <c r="E10" s="470">
        <v>5</v>
      </c>
      <c r="F10" s="470">
        <f>E10+D10</f>
        <v>15</v>
      </c>
      <c r="G10" s="924"/>
      <c r="H10" s="910"/>
    </row>
    <row r="11" spans="1:8" s="1" customFormat="1" ht="12.75">
      <c r="A11" s="923"/>
      <c r="B11" s="916"/>
      <c r="C11" s="477" t="s">
        <v>505</v>
      </c>
      <c r="D11" s="470">
        <v>20</v>
      </c>
      <c r="E11" s="470">
        <v>10</v>
      </c>
      <c r="F11" s="470">
        <f t="shared" ref="F11:F23" si="0">E11+D11</f>
        <v>30</v>
      </c>
      <c r="G11" s="924"/>
      <c r="H11" s="910"/>
    </row>
    <row r="12" spans="1:8" s="1" customFormat="1" ht="12.75">
      <c r="A12" s="923"/>
      <c r="B12" s="916"/>
      <c r="C12" s="477" t="s">
        <v>506</v>
      </c>
      <c r="D12" s="470">
        <v>20</v>
      </c>
      <c r="E12" s="470">
        <v>10</v>
      </c>
      <c r="F12" s="470">
        <f t="shared" si="0"/>
        <v>30</v>
      </c>
      <c r="G12" s="924"/>
      <c r="H12" s="910"/>
    </row>
    <row r="13" spans="1:8" s="1" customFormat="1" ht="15" customHeight="1">
      <c r="A13" s="923" t="s">
        <v>420</v>
      </c>
      <c r="B13" s="923" t="s">
        <v>432</v>
      </c>
      <c r="C13" s="477" t="s">
        <v>514</v>
      </c>
      <c r="D13" s="470">
        <v>30</v>
      </c>
      <c r="E13" s="470">
        <v>20</v>
      </c>
      <c r="F13" s="470">
        <f t="shared" si="0"/>
        <v>50</v>
      </c>
      <c r="G13" s="924">
        <v>0.3</v>
      </c>
      <c r="H13" s="910">
        <f>G13*$C$24</f>
        <v>0</v>
      </c>
    </row>
    <row r="14" spans="1:8" s="1" customFormat="1" ht="12.75">
      <c r="A14" s="923"/>
      <c r="B14" s="923"/>
      <c r="C14" s="477" t="s">
        <v>507</v>
      </c>
      <c r="D14" s="470">
        <v>20</v>
      </c>
      <c r="E14" s="470">
        <v>30</v>
      </c>
      <c r="F14" s="470">
        <f t="shared" si="0"/>
        <v>50</v>
      </c>
      <c r="G14" s="924"/>
      <c r="H14" s="910"/>
    </row>
    <row r="15" spans="1:8" s="1" customFormat="1" ht="12.75">
      <c r="A15" s="923"/>
      <c r="B15" s="923"/>
      <c r="C15" s="477" t="s">
        <v>508</v>
      </c>
      <c r="D15" s="470">
        <v>20</v>
      </c>
      <c r="E15" s="470">
        <v>30</v>
      </c>
      <c r="F15" s="470">
        <f t="shared" si="0"/>
        <v>50</v>
      </c>
      <c r="G15" s="924"/>
      <c r="H15" s="910"/>
    </row>
    <row r="16" spans="1:8" s="1" customFormat="1" ht="12.75">
      <c r="A16" s="923"/>
      <c r="B16" s="923"/>
      <c r="C16" s="477" t="s">
        <v>509</v>
      </c>
      <c r="D16" s="470">
        <v>30</v>
      </c>
      <c r="E16" s="470">
        <v>30</v>
      </c>
      <c r="F16" s="470">
        <f t="shared" si="0"/>
        <v>60</v>
      </c>
      <c r="G16" s="924"/>
      <c r="H16" s="910"/>
    </row>
    <row r="17" spans="1:8" s="1" customFormat="1" ht="15" customHeight="1">
      <c r="A17" s="923" t="s">
        <v>452</v>
      </c>
      <c r="B17" s="923" t="s">
        <v>421</v>
      </c>
      <c r="C17" s="477" t="s">
        <v>512</v>
      </c>
      <c r="D17" s="470">
        <v>30</v>
      </c>
      <c r="E17" s="470">
        <v>50</v>
      </c>
      <c r="F17" s="470">
        <f t="shared" si="0"/>
        <v>80</v>
      </c>
      <c r="G17" s="924">
        <v>0.4</v>
      </c>
      <c r="H17" s="910">
        <f>C24*G17</f>
        <v>0</v>
      </c>
    </row>
    <row r="18" spans="1:8" s="1" customFormat="1" ht="12.75">
      <c r="A18" s="923"/>
      <c r="B18" s="923"/>
      <c r="C18" s="477" t="s">
        <v>510</v>
      </c>
      <c r="D18" s="470">
        <v>30</v>
      </c>
      <c r="E18" s="470">
        <v>60</v>
      </c>
      <c r="F18" s="470">
        <f t="shared" si="0"/>
        <v>90</v>
      </c>
      <c r="G18" s="924"/>
      <c r="H18" s="910"/>
    </row>
    <row r="19" spans="1:8" s="1" customFormat="1" ht="12.75">
      <c r="A19" s="923"/>
      <c r="B19" s="923"/>
      <c r="C19" s="477" t="s">
        <v>422</v>
      </c>
      <c r="D19" s="470">
        <v>20</v>
      </c>
      <c r="E19" s="470">
        <v>50</v>
      </c>
      <c r="F19" s="470">
        <f t="shared" si="0"/>
        <v>70</v>
      </c>
      <c r="G19" s="924"/>
      <c r="H19" s="910"/>
    </row>
    <row r="20" spans="1:8" s="1" customFormat="1" ht="12.75">
      <c r="A20" s="923"/>
      <c r="B20" s="923"/>
      <c r="C20" s="477" t="s">
        <v>423</v>
      </c>
      <c r="D20" s="470">
        <v>20</v>
      </c>
      <c r="E20" s="470">
        <v>50</v>
      </c>
      <c r="F20" s="470">
        <f t="shared" si="0"/>
        <v>70</v>
      </c>
      <c r="G20" s="924"/>
      <c r="H20" s="910"/>
    </row>
    <row r="21" spans="1:8" s="1" customFormat="1" ht="12.75">
      <c r="A21" s="923"/>
      <c r="B21" s="923"/>
      <c r="C21" s="478" t="s">
        <v>431</v>
      </c>
      <c r="D21" s="470">
        <v>60</v>
      </c>
      <c r="E21" s="470">
        <v>30</v>
      </c>
      <c r="F21" s="470">
        <f t="shared" si="0"/>
        <v>90</v>
      </c>
      <c r="G21" s="924"/>
      <c r="H21" s="910"/>
    </row>
    <row r="22" spans="1:8" s="1" customFormat="1" ht="12.75">
      <c r="A22" s="923"/>
      <c r="B22" s="923"/>
      <c r="C22" s="478" t="s">
        <v>435</v>
      </c>
      <c r="D22" s="470">
        <v>20</v>
      </c>
      <c r="E22" s="470">
        <v>50</v>
      </c>
      <c r="F22" s="470">
        <f t="shared" si="0"/>
        <v>70</v>
      </c>
      <c r="G22" s="924"/>
      <c r="H22" s="910"/>
    </row>
    <row r="23" spans="1:8" s="1" customFormat="1" ht="25.5">
      <c r="A23" s="923"/>
      <c r="B23" s="923"/>
      <c r="C23" s="478" t="s">
        <v>511</v>
      </c>
      <c r="D23" s="470">
        <v>60</v>
      </c>
      <c r="E23" s="470">
        <v>30</v>
      </c>
      <c r="F23" s="470">
        <f t="shared" si="0"/>
        <v>90</v>
      </c>
      <c r="G23" s="924"/>
      <c r="H23" s="910"/>
    </row>
    <row r="24" spans="1:8">
      <c r="C24" s="5">
        <f>'PFS- I- Orçam Base'!M39</f>
        <v>0</v>
      </c>
      <c r="G24" s="6" t="s">
        <v>426</v>
      </c>
      <c r="H24" s="7">
        <f>SUM(H9:H23)-0.01</f>
        <v>-0.01</v>
      </c>
    </row>
  </sheetData>
  <mergeCells count="20">
    <mergeCell ref="H17:H23"/>
    <mergeCell ref="G13:G16"/>
    <mergeCell ref="H13:H16"/>
    <mergeCell ref="B17:B23"/>
    <mergeCell ref="A13:A16"/>
    <mergeCell ref="A17:A23"/>
    <mergeCell ref="B13:B16"/>
    <mergeCell ref="G17:G23"/>
    <mergeCell ref="D6:H6"/>
    <mergeCell ref="H9:H12"/>
    <mergeCell ref="A4:G5"/>
    <mergeCell ref="B7:B8"/>
    <mergeCell ref="B9:B12"/>
    <mergeCell ref="C7:C8"/>
    <mergeCell ref="E7:F7"/>
    <mergeCell ref="G7:H7"/>
    <mergeCell ref="A7:A8"/>
    <mergeCell ref="A9:A12"/>
    <mergeCell ref="G9:G12"/>
    <mergeCell ref="A6:C6"/>
  </mergeCells>
  <pageMargins left="0.75" right="0.75" top="1" bottom="1" header="0.5" footer="0.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498" t="s">
        <v>33</v>
      </c>
      <c r="C61" s="498"/>
      <c r="D61" s="498"/>
      <c r="E61" s="286" t="s">
        <v>34</v>
      </c>
      <c r="F61" s="286" t="s">
        <v>35</v>
      </c>
    </row>
    <row r="62" spans="2:6">
      <c r="B62" s="287" t="s">
        <v>36</v>
      </c>
      <c r="C62" s="288"/>
      <c r="D62" s="79"/>
      <c r="E62" s="289"/>
      <c r="F62" s="290"/>
    </row>
    <row r="63" spans="2:6">
      <c r="B63" s="291"/>
      <c r="C63" s="79" t="s">
        <v>37</v>
      </c>
      <c r="D63" s="79"/>
      <c r="E63" s="292" t="s">
        <v>38</v>
      </c>
      <c r="F63" s="293">
        <v>7</v>
      </c>
    </row>
    <row r="64" spans="2:6">
      <c r="B64" s="291"/>
      <c r="C64" s="79" t="s">
        <v>39</v>
      </c>
      <c r="D64" s="79"/>
      <c r="E64" s="292" t="s">
        <v>38</v>
      </c>
      <c r="F64" s="293">
        <v>2</v>
      </c>
    </row>
    <row r="65" spans="2:6">
      <c r="B65" s="287" t="s">
        <v>40</v>
      </c>
      <c r="C65" s="288"/>
      <c r="D65" s="79"/>
      <c r="E65" s="292"/>
      <c r="F65" s="293"/>
    </row>
    <row r="66" spans="2:6">
      <c r="B66" s="291"/>
      <c r="C66" s="79" t="s">
        <v>41</v>
      </c>
      <c r="D66" s="79"/>
      <c r="E66" s="292" t="s">
        <v>42</v>
      </c>
      <c r="F66" s="293">
        <v>5</v>
      </c>
    </row>
    <row r="67" spans="2:6">
      <c r="B67" s="291"/>
      <c r="C67" s="79" t="s">
        <v>43</v>
      </c>
      <c r="D67" s="79"/>
      <c r="E67" s="292" t="s">
        <v>42</v>
      </c>
      <c r="F67" s="293">
        <v>5</v>
      </c>
    </row>
    <row r="68" spans="2:6">
      <c r="B68" s="291" t="s">
        <v>44</v>
      </c>
      <c r="C68" s="79" t="s">
        <v>45</v>
      </c>
      <c r="D68" s="79"/>
      <c r="E68" s="292" t="s">
        <v>42</v>
      </c>
      <c r="F68" s="293">
        <v>19</v>
      </c>
    </row>
    <row r="69" spans="2:6">
      <c r="B69" s="291" t="s">
        <v>44</v>
      </c>
      <c r="C69" s="79" t="s">
        <v>46</v>
      </c>
      <c r="D69" s="79"/>
      <c r="E69" s="292" t="s">
        <v>42</v>
      </c>
      <c r="F69" s="293">
        <v>5</v>
      </c>
    </row>
    <row r="70" spans="2:6">
      <c r="B70" s="291" t="s">
        <v>44</v>
      </c>
      <c r="C70" s="79" t="s">
        <v>15</v>
      </c>
      <c r="D70" s="79"/>
      <c r="E70" s="292" t="s">
        <v>42</v>
      </c>
      <c r="F70" s="293">
        <v>2</v>
      </c>
    </row>
    <row r="71" spans="2:6">
      <c r="B71" s="291" t="s">
        <v>44</v>
      </c>
      <c r="C71" s="79" t="s">
        <v>47</v>
      </c>
      <c r="D71" s="79"/>
      <c r="E71" s="292" t="s">
        <v>42</v>
      </c>
      <c r="F71" s="293">
        <v>6</v>
      </c>
    </row>
    <row r="72" spans="2:6">
      <c r="B72" s="291" t="s">
        <v>44</v>
      </c>
      <c r="C72" s="79" t="s">
        <v>48</v>
      </c>
      <c r="D72" s="79"/>
      <c r="E72" s="292" t="s">
        <v>42</v>
      </c>
      <c r="F72" s="293">
        <v>1</v>
      </c>
    </row>
    <row r="73" spans="2:6">
      <c r="B73" s="291" t="s">
        <v>44</v>
      </c>
      <c r="C73" s="79" t="s">
        <v>49</v>
      </c>
      <c r="D73" s="79"/>
      <c r="E73" s="292" t="s">
        <v>42</v>
      </c>
      <c r="F73" s="293">
        <v>12</v>
      </c>
    </row>
    <row r="74" spans="2:6">
      <c r="B74" s="291" t="s">
        <v>44</v>
      </c>
      <c r="C74" s="79" t="s">
        <v>50</v>
      </c>
      <c r="D74" s="79"/>
      <c r="E74" s="292" t="s">
        <v>42</v>
      </c>
      <c r="F74" s="293">
        <v>10</v>
      </c>
    </row>
    <row r="75" spans="2:6">
      <c r="B75" s="287" t="s">
        <v>51</v>
      </c>
      <c r="C75" s="288"/>
      <c r="D75" s="79"/>
      <c r="E75" s="292"/>
      <c r="F75" s="293"/>
    </row>
    <row r="76" spans="2:6">
      <c r="B76" s="291"/>
      <c r="C76" s="79" t="s">
        <v>52</v>
      </c>
      <c r="D76" s="79"/>
      <c r="E76" s="292" t="s">
        <v>53</v>
      </c>
      <c r="F76" s="293">
        <v>5</v>
      </c>
    </row>
    <row r="77" spans="2:6">
      <c r="B77" s="291"/>
      <c r="C77" s="79" t="s">
        <v>54</v>
      </c>
      <c r="D77" s="79"/>
      <c r="E77" s="292" t="s">
        <v>53</v>
      </c>
      <c r="F77" s="293">
        <v>0</v>
      </c>
    </row>
    <row r="78" spans="2:6">
      <c r="B78" s="291"/>
      <c r="C78" s="79" t="s">
        <v>55</v>
      </c>
      <c r="D78" s="79"/>
      <c r="E78" s="292" t="s">
        <v>53</v>
      </c>
      <c r="F78" s="293">
        <v>5</v>
      </c>
    </row>
    <row r="79" spans="2:6">
      <c r="B79" s="291"/>
      <c r="C79" s="79" t="s">
        <v>56</v>
      </c>
      <c r="D79" s="79"/>
      <c r="E79" s="292" t="s">
        <v>53</v>
      </c>
      <c r="F79" s="293">
        <v>0</v>
      </c>
    </row>
    <row r="80" spans="2:6">
      <c r="B80" s="287" t="s">
        <v>57</v>
      </c>
      <c r="C80" s="288"/>
      <c r="D80" s="79"/>
      <c r="E80" s="292"/>
      <c r="F80" s="293"/>
    </row>
    <row r="81" spans="2:6">
      <c r="B81" s="294"/>
      <c r="C81" s="295"/>
      <c r="D81" s="295"/>
      <c r="E81" s="296" t="s">
        <v>53</v>
      </c>
      <c r="F81" s="297">
        <v>1</v>
      </c>
    </row>
    <row r="82" spans="2:6">
      <c r="B82" s="288"/>
      <c r="C82" s="288"/>
      <c r="D82" s="79"/>
      <c r="E82" s="298"/>
      <c r="F82" s="298"/>
    </row>
    <row r="83" spans="2:6">
      <c r="B83" s="79"/>
      <c r="C83" s="79"/>
      <c r="D83" s="79"/>
      <c r="E83" s="298"/>
      <c r="F83" s="298"/>
    </row>
  </sheetData>
  <customSheetViews>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Z28"/>
  <sheetViews>
    <sheetView showGridLines="0" topLeftCell="A5" workbookViewId="0">
      <selection activeCell="H17" sqref="H17:I17"/>
    </sheetView>
  </sheetViews>
  <sheetFormatPr defaultColWidth="9.140625" defaultRowHeight="15"/>
  <cols>
    <col min="1" max="1" width="9.140625" style="59"/>
    <col min="2" max="2" width="7" style="59" customWidth="1"/>
    <col min="3" max="4" width="9.140625" style="59"/>
    <col min="5" max="5" width="26.5703125" style="59" customWidth="1"/>
    <col min="6" max="6" width="9.140625" style="59"/>
    <col min="7" max="7" width="6.28515625" style="59" customWidth="1"/>
    <col min="8" max="8" width="9.140625" style="59"/>
    <col min="9" max="9" width="15" style="59" customWidth="1"/>
    <col min="10" max="10" width="11" style="59" customWidth="1"/>
    <col min="11" max="11" width="15" style="59" customWidth="1"/>
    <col min="12" max="12" width="9.140625" style="59" customWidth="1"/>
    <col min="13" max="13" width="16.85546875" style="59" customWidth="1"/>
    <col min="14" max="14" width="9.140625" style="59" customWidth="1"/>
    <col min="15" max="16384" width="9.140625" style="59"/>
  </cols>
  <sheetData>
    <row r="4" spans="1:26" ht="23.25" customHeight="1">
      <c r="A4" s="558" t="s">
        <v>58</v>
      </c>
      <c r="B4" s="558"/>
      <c r="C4" s="558"/>
      <c r="D4" s="558"/>
      <c r="E4" s="558"/>
      <c r="F4" s="558"/>
      <c r="G4" s="558"/>
      <c r="H4" s="558"/>
      <c r="I4" s="558"/>
    </row>
    <row r="5" spans="1:26" ht="11.25" customHeight="1"/>
    <row r="6" spans="1:26" ht="12.75" customHeight="1">
      <c r="A6" s="507" t="s">
        <v>59</v>
      </c>
      <c r="B6" s="508"/>
      <c r="C6" s="508"/>
      <c r="D6" s="508"/>
      <c r="E6" s="508"/>
      <c r="F6" s="508"/>
      <c r="G6" s="509"/>
      <c r="H6" s="559" t="s">
        <v>60</v>
      </c>
      <c r="I6" s="560"/>
      <c r="L6" s="281"/>
      <c r="M6" s="281"/>
      <c r="N6" s="281"/>
      <c r="O6" s="281"/>
      <c r="P6" s="281"/>
      <c r="Q6" s="281"/>
      <c r="R6" s="281"/>
      <c r="S6" s="281"/>
      <c r="T6" s="281"/>
      <c r="U6" s="281"/>
      <c r="V6" s="281"/>
      <c r="W6" s="281"/>
      <c r="X6" s="281"/>
      <c r="Y6" s="283"/>
      <c r="Z6" s="283"/>
    </row>
    <row r="7" spans="1:26" ht="27.75" customHeight="1">
      <c r="A7" s="510"/>
      <c r="B7" s="511"/>
      <c r="C7" s="511"/>
      <c r="D7" s="511"/>
      <c r="E7" s="511"/>
      <c r="F7" s="511"/>
      <c r="G7" s="512"/>
      <c r="H7" s="561" t="s">
        <v>61</v>
      </c>
      <c r="I7" s="562"/>
      <c r="L7" s="281"/>
      <c r="M7" s="281"/>
      <c r="N7" s="281"/>
      <c r="O7" s="281"/>
      <c r="P7" s="281"/>
      <c r="Q7" s="281"/>
      <c r="R7" s="281"/>
      <c r="S7" s="281"/>
      <c r="T7" s="281"/>
      <c r="U7" s="281"/>
      <c r="V7" s="281"/>
      <c r="W7" s="281"/>
      <c r="X7" s="281"/>
      <c r="Y7" s="283"/>
      <c r="Z7" s="284"/>
    </row>
    <row r="8" spans="1:26" ht="55.5" customHeight="1">
      <c r="A8" s="521" t="str">
        <f>'PFS- I- Orçam Base'!C8</f>
        <v xml:space="preserve">Contratação de empresa de engenharia para elaboração de projeto básico para construção de Abatedouro Frigorífico de Caprinos e Ovinos                                                                                                                                                                             </v>
      </c>
      <c r="B8" s="522"/>
      <c r="C8" s="522"/>
      <c r="D8" s="522"/>
      <c r="E8" s="522"/>
      <c r="F8" s="522"/>
      <c r="G8" s="523"/>
      <c r="H8" s="517" t="str">
        <f>'PFS- I- Orçam Base'!M8</f>
        <v xml:space="preserve">  DATA BASE:                          MAIO/2024-SINAPI-DF JANEIRO/2024-EMBASA
NÃO DESONERADO
</v>
      </c>
      <c r="I8" s="518"/>
      <c r="L8" s="281"/>
      <c r="M8" s="281"/>
      <c r="N8" s="281"/>
      <c r="O8" s="281"/>
      <c r="P8" s="281"/>
      <c r="Q8" s="281"/>
      <c r="R8" s="281"/>
      <c r="S8" s="281"/>
      <c r="T8" s="281"/>
      <c r="U8" s="281"/>
      <c r="V8" s="281"/>
      <c r="W8" s="281"/>
      <c r="X8" s="281"/>
      <c r="Y8" s="285"/>
      <c r="Z8" s="285"/>
    </row>
    <row r="9" spans="1:26" ht="19.5" customHeight="1">
      <c r="A9" s="521"/>
      <c r="B9" s="522"/>
      <c r="C9" s="522"/>
      <c r="D9" s="522"/>
      <c r="E9" s="522"/>
      <c r="F9" s="522"/>
      <c r="G9" s="523"/>
      <c r="H9" s="519"/>
      <c r="I9" s="520"/>
    </row>
    <row r="10" spans="1:26" hidden="1">
      <c r="A10" s="524"/>
      <c r="B10" s="525"/>
      <c r="C10" s="525"/>
      <c r="D10" s="525"/>
      <c r="E10" s="525"/>
      <c r="F10" s="525"/>
      <c r="G10" s="526"/>
      <c r="H10" s="519"/>
      <c r="I10" s="520"/>
    </row>
    <row r="11" spans="1:26">
      <c r="A11" s="527" t="s">
        <v>62</v>
      </c>
      <c r="B11" s="528"/>
      <c r="C11" s="528"/>
      <c r="D11" s="528"/>
      <c r="E11" s="528"/>
      <c r="F11" s="528" t="s">
        <v>63</v>
      </c>
      <c r="G11" s="528"/>
      <c r="H11" s="528"/>
      <c r="I11" s="563"/>
    </row>
    <row r="12" spans="1:26">
      <c r="A12" s="527"/>
      <c r="B12" s="528"/>
      <c r="C12" s="528"/>
      <c r="D12" s="528"/>
      <c r="E12" s="528"/>
      <c r="F12" s="528" t="s">
        <v>64</v>
      </c>
      <c r="G12" s="528"/>
      <c r="H12" s="528" t="s">
        <v>65</v>
      </c>
      <c r="I12" s="563"/>
    </row>
    <row r="13" spans="1:26" ht="22.5" customHeight="1">
      <c r="A13" s="553" t="s">
        <v>66</v>
      </c>
      <c r="B13" s="554"/>
      <c r="C13" s="554"/>
      <c r="D13" s="554"/>
      <c r="E13" s="554"/>
      <c r="F13" s="555"/>
      <c r="G13" s="555"/>
      <c r="H13" s="556">
        <f>SUM(F14:G15)</f>
        <v>0</v>
      </c>
      <c r="I13" s="557"/>
      <c r="K13" s="276"/>
    </row>
    <row r="14" spans="1:26" ht="21" customHeight="1">
      <c r="A14" s="542" t="s">
        <v>67</v>
      </c>
      <c r="B14" s="543"/>
      <c r="C14" s="543"/>
      <c r="D14" s="543"/>
      <c r="E14" s="544"/>
      <c r="F14" s="545">
        <f>'PFS- I- Orçam Base'!M13</f>
        <v>0</v>
      </c>
      <c r="G14" s="545"/>
      <c r="H14" s="513"/>
      <c r="I14" s="514"/>
      <c r="K14" s="276"/>
    </row>
    <row r="15" spans="1:26" ht="23.25" customHeight="1">
      <c r="A15" s="542" t="s">
        <v>68</v>
      </c>
      <c r="B15" s="543"/>
      <c r="C15" s="543"/>
      <c r="D15" s="543"/>
      <c r="E15" s="544"/>
      <c r="F15" s="545">
        <f>'PFS- I- Orçam Base'!M30</f>
        <v>0</v>
      </c>
      <c r="G15" s="545"/>
      <c r="H15" s="515"/>
      <c r="I15" s="516"/>
      <c r="K15" s="276"/>
    </row>
    <row r="16" spans="1:26" ht="18" customHeight="1">
      <c r="A16" s="541" t="s">
        <v>473</v>
      </c>
      <c r="B16" s="530"/>
      <c r="C16" s="530"/>
      <c r="D16" s="530"/>
      <c r="E16" s="530"/>
      <c r="F16" s="530"/>
      <c r="G16" s="532"/>
      <c r="H16" s="533">
        <f>H13</f>
        <v>0</v>
      </c>
      <c r="I16" s="534"/>
      <c r="K16" s="276"/>
    </row>
    <row r="17" spans="1:11" ht="23.25" customHeight="1">
      <c r="A17" s="541" t="s">
        <v>472</v>
      </c>
      <c r="B17" s="530"/>
      <c r="C17" s="530"/>
      <c r="D17" s="531"/>
      <c r="E17" s="531"/>
      <c r="F17" s="530"/>
      <c r="G17" s="532"/>
      <c r="H17" s="546">
        <f>'BDI-SERV'!D28</f>
        <v>0</v>
      </c>
      <c r="I17" s="547"/>
    </row>
    <row r="18" spans="1:11" ht="19.5" customHeight="1">
      <c r="A18" s="548"/>
      <c r="B18" s="549"/>
      <c r="C18" s="549"/>
      <c r="D18" s="278"/>
      <c r="E18" s="277"/>
      <c r="F18" s="550"/>
      <c r="G18" s="545"/>
      <c r="H18" s="551"/>
      <c r="I18" s="552"/>
      <c r="K18" s="282"/>
    </row>
    <row r="19" spans="1:11" ht="20.25" customHeight="1">
      <c r="A19" s="529"/>
      <c r="B19" s="530"/>
      <c r="C19" s="530"/>
      <c r="D19" s="531"/>
      <c r="E19" s="531"/>
      <c r="F19" s="530"/>
      <c r="G19" s="532"/>
      <c r="H19" s="533"/>
      <c r="I19" s="534"/>
    </row>
    <row r="20" spans="1:11" ht="19.5" customHeight="1">
      <c r="A20" s="535"/>
      <c r="B20" s="536"/>
      <c r="C20" s="536"/>
      <c r="D20" s="279"/>
      <c r="E20" s="280"/>
      <c r="F20" s="537"/>
      <c r="G20" s="538"/>
      <c r="H20" s="539"/>
      <c r="I20" s="540"/>
    </row>
    <row r="21" spans="1:11" ht="18.75">
      <c r="A21" s="499" t="s">
        <v>474</v>
      </c>
      <c r="B21" s="500"/>
      <c r="C21" s="500"/>
      <c r="D21" s="500"/>
      <c r="E21" s="500"/>
      <c r="F21" s="500"/>
      <c r="G21" s="501"/>
      <c r="H21" s="502">
        <f>H16*(H17)+H16</f>
        <v>0</v>
      </c>
      <c r="I21" s="503"/>
      <c r="K21" s="276"/>
    </row>
    <row r="22" spans="1:11">
      <c r="A22" s="504" t="s">
        <v>429</v>
      </c>
      <c r="B22" s="505"/>
      <c r="C22" s="505"/>
      <c r="D22" s="505"/>
      <c r="E22" s="505"/>
      <c r="F22" s="505"/>
      <c r="G22" s="505"/>
      <c r="H22" s="505"/>
      <c r="I22" s="506"/>
    </row>
    <row r="28" spans="1:11">
      <c r="K28" s="282"/>
    </row>
  </sheetData>
  <customSheetViews>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s>
  <mergeCells count="33">
    <mergeCell ref="A4:I4"/>
    <mergeCell ref="H6:I6"/>
    <mergeCell ref="H7:I7"/>
    <mergeCell ref="F11:I11"/>
    <mergeCell ref="F12:G12"/>
    <mergeCell ref="H12:I12"/>
    <mergeCell ref="A13:E13"/>
    <mergeCell ref="F13:G13"/>
    <mergeCell ref="H13:I13"/>
    <mergeCell ref="A14:E14"/>
    <mergeCell ref="F14:G14"/>
    <mergeCell ref="F15:G15"/>
    <mergeCell ref="H17:I17"/>
    <mergeCell ref="A18:C18"/>
    <mergeCell ref="F18:G18"/>
    <mergeCell ref="H18:I18"/>
    <mergeCell ref="A16:G16"/>
    <mergeCell ref="A21:G21"/>
    <mergeCell ref="H21:I21"/>
    <mergeCell ref="A22:I22"/>
    <mergeCell ref="A6:G7"/>
    <mergeCell ref="H14:I15"/>
    <mergeCell ref="H8:I10"/>
    <mergeCell ref="A8:G10"/>
    <mergeCell ref="A11:E12"/>
    <mergeCell ref="A19:G19"/>
    <mergeCell ref="H19:I19"/>
    <mergeCell ref="A20:C20"/>
    <mergeCell ref="F20:G20"/>
    <mergeCell ref="H20:I20"/>
    <mergeCell ref="H16:I16"/>
    <mergeCell ref="A17:G17"/>
    <mergeCell ref="A15:E15"/>
  </mergeCells>
  <printOptions horizontalCentered="1" verticalCentered="1"/>
  <pageMargins left="0.23622047244094499" right="0.23622047244094499" top="0.74803149606299202" bottom="0.74803149606299202" header="0.39370078740157499" footer="0.31496062992126"/>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59"/>
    <col min="2" max="2" width="7" style="59" customWidth="1"/>
    <col min="3" max="4" width="9.140625" style="59"/>
    <col min="5" max="5" width="26.5703125" style="59" customWidth="1"/>
    <col min="6" max="6" width="9.140625" style="59"/>
    <col min="7" max="7" width="6.28515625" style="59" customWidth="1"/>
    <col min="8" max="8" width="9.140625" style="59"/>
    <col min="9" max="9" width="12.85546875" style="59" customWidth="1"/>
    <col min="10" max="10" width="11" style="59" customWidth="1"/>
    <col min="11" max="11" width="15" style="59" customWidth="1"/>
    <col min="12" max="12" width="9.140625" style="59" customWidth="1"/>
    <col min="13" max="13" width="16.85546875" style="59" customWidth="1"/>
    <col min="14" max="14" width="9.140625" style="59" customWidth="1"/>
    <col min="15" max="16384" width="9.140625" style="59"/>
  </cols>
  <sheetData>
    <row r="1" spans="1:11" ht="18.75">
      <c r="A1" s="591" t="s">
        <v>76</v>
      </c>
      <c r="B1" s="592"/>
      <c r="C1" s="592"/>
      <c r="D1" s="592"/>
      <c r="E1" s="592"/>
      <c r="F1" s="592"/>
      <c r="G1" s="592"/>
      <c r="H1" s="592"/>
      <c r="I1" s="593"/>
    </row>
    <row r="2" spans="1:11" ht="78" customHeight="1">
      <c r="A2" s="565" t="s">
        <v>77</v>
      </c>
      <c r="B2" s="566"/>
      <c r="C2" s="566"/>
      <c r="D2" s="566"/>
      <c r="E2" s="566"/>
      <c r="F2" s="566"/>
      <c r="G2" s="567"/>
      <c r="H2" s="564" t="s">
        <v>78</v>
      </c>
      <c r="I2" s="520"/>
    </row>
    <row r="3" spans="1:11" ht="15" customHeight="1">
      <c r="A3" s="568"/>
      <c r="B3" s="569"/>
      <c r="C3" s="569"/>
      <c r="D3" s="569"/>
      <c r="E3" s="569"/>
      <c r="F3" s="569"/>
      <c r="G3" s="570"/>
      <c r="H3" s="519"/>
      <c r="I3" s="520"/>
    </row>
    <row r="4" spans="1:11" ht="55.5" customHeight="1">
      <c r="A4" s="571"/>
      <c r="B4" s="572"/>
      <c r="C4" s="572"/>
      <c r="D4" s="572"/>
      <c r="E4" s="572"/>
      <c r="F4" s="572"/>
      <c r="G4" s="573"/>
      <c r="H4" s="519"/>
      <c r="I4" s="520"/>
    </row>
    <row r="5" spans="1:11">
      <c r="A5" s="527" t="s">
        <v>62</v>
      </c>
      <c r="B5" s="528"/>
      <c r="C5" s="528"/>
      <c r="D5" s="528"/>
      <c r="E5" s="528"/>
      <c r="F5" s="528" t="s">
        <v>63</v>
      </c>
      <c r="G5" s="528"/>
      <c r="H5" s="528"/>
      <c r="I5" s="563"/>
    </row>
    <row r="6" spans="1:11">
      <c r="A6" s="527"/>
      <c r="B6" s="528"/>
      <c r="C6" s="528"/>
      <c r="D6" s="528"/>
      <c r="E6" s="528"/>
      <c r="F6" s="528" t="s">
        <v>64</v>
      </c>
      <c r="G6" s="528"/>
      <c r="H6" s="528" t="s">
        <v>65</v>
      </c>
      <c r="I6" s="563"/>
    </row>
    <row r="7" spans="1:11" ht="22.5" customHeight="1">
      <c r="A7" s="553" t="s">
        <v>66</v>
      </c>
      <c r="B7" s="554"/>
      <c r="C7" s="554"/>
      <c r="D7" s="554"/>
      <c r="E7" s="554"/>
      <c r="F7" s="555"/>
      <c r="G7" s="555"/>
      <c r="H7" s="533">
        <f>SUM(F8:G10)</f>
        <v>0</v>
      </c>
      <c r="I7" s="534"/>
      <c r="K7" s="276"/>
    </row>
    <row r="8" spans="1:11" ht="21" customHeight="1">
      <c r="A8" s="553"/>
      <c r="B8" s="554"/>
      <c r="C8" s="590" t="s">
        <v>67</v>
      </c>
      <c r="D8" s="590"/>
      <c r="E8" s="590"/>
      <c r="F8" s="545">
        <v>0</v>
      </c>
      <c r="G8" s="545"/>
      <c r="H8" s="545"/>
      <c r="I8" s="587"/>
      <c r="K8" s="276"/>
    </row>
    <row r="9" spans="1:11" ht="23.25" customHeight="1">
      <c r="A9" s="553"/>
      <c r="B9" s="554"/>
      <c r="C9" s="590" t="s">
        <v>68</v>
      </c>
      <c r="D9" s="590"/>
      <c r="E9" s="590"/>
      <c r="F9" s="545">
        <v>0</v>
      </c>
      <c r="G9" s="545"/>
      <c r="H9" s="545"/>
      <c r="I9" s="587"/>
      <c r="K9" s="276"/>
    </row>
    <row r="10" spans="1:11" ht="19.5" customHeight="1">
      <c r="A10" s="553"/>
      <c r="B10" s="554"/>
      <c r="C10" s="590" t="s">
        <v>79</v>
      </c>
      <c r="D10" s="590"/>
      <c r="E10" s="590"/>
      <c r="F10" s="545">
        <v>0</v>
      </c>
      <c r="G10" s="545"/>
      <c r="H10" s="545"/>
      <c r="I10" s="587"/>
      <c r="K10" s="276"/>
    </row>
    <row r="11" spans="1:11" ht="19.5" customHeight="1">
      <c r="A11" s="553" t="s">
        <v>80</v>
      </c>
      <c r="B11" s="554"/>
      <c r="C11" s="554"/>
      <c r="D11" s="554"/>
      <c r="E11" s="554"/>
      <c r="F11" s="545">
        <v>0</v>
      </c>
      <c r="G11" s="545"/>
      <c r="H11" s="533">
        <f>SUM(F11)</f>
        <v>0</v>
      </c>
      <c r="I11" s="534"/>
      <c r="K11" s="276"/>
    </row>
    <row r="12" spans="1:11" ht="21.75" customHeight="1">
      <c r="A12" s="553" t="s">
        <v>81</v>
      </c>
      <c r="B12" s="554"/>
      <c r="C12" s="554"/>
      <c r="D12" s="554"/>
      <c r="E12" s="554"/>
      <c r="F12" s="545"/>
      <c r="G12" s="545"/>
      <c r="H12" s="533">
        <f>F13</f>
        <v>0</v>
      </c>
      <c r="I12" s="534"/>
      <c r="K12" s="276"/>
    </row>
    <row r="13" spans="1:11" ht="26.25" customHeight="1">
      <c r="A13" s="584"/>
      <c r="B13" s="585"/>
      <c r="C13" s="271" t="s">
        <v>69</v>
      </c>
      <c r="D13" s="272">
        <v>84.04</v>
      </c>
      <c r="E13" s="271" t="s">
        <v>70</v>
      </c>
      <c r="F13" s="545">
        <f>H7*D13%</f>
        <v>0</v>
      </c>
      <c r="G13" s="545"/>
      <c r="H13" s="545"/>
      <c r="I13" s="587"/>
      <c r="K13" s="276"/>
    </row>
    <row r="14" spans="1:11" ht="26.25" customHeight="1">
      <c r="A14" s="553" t="s">
        <v>82</v>
      </c>
      <c r="B14" s="554"/>
      <c r="C14" s="554"/>
      <c r="D14" s="554"/>
      <c r="E14" s="554"/>
      <c r="F14" s="545"/>
      <c r="G14" s="545"/>
      <c r="H14" s="533">
        <f>SUM(F15)</f>
        <v>0</v>
      </c>
      <c r="I14" s="534"/>
      <c r="K14" s="276"/>
    </row>
    <row r="15" spans="1:11" ht="26.25" customHeight="1">
      <c r="A15" s="584"/>
      <c r="B15" s="585"/>
      <c r="C15" s="271" t="s">
        <v>69</v>
      </c>
      <c r="D15" s="273">
        <v>20</v>
      </c>
      <c r="E15" s="271" t="s">
        <v>83</v>
      </c>
      <c r="F15" s="545">
        <f>H11*D15%</f>
        <v>0</v>
      </c>
      <c r="G15" s="545"/>
      <c r="H15" s="545"/>
      <c r="I15" s="587"/>
      <c r="K15" s="276"/>
    </row>
    <row r="16" spans="1:11" ht="21.75" customHeight="1">
      <c r="A16" s="553" t="s">
        <v>84</v>
      </c>
      <c r="B16" s="554"/>
      <c r="C16" s="554"/>
      <c r="D16" s="554"/>
      <c r="E16" s="554"/>
      <c r="F16" s="588"/>
      <c r="G16" s="588"/>
      <c r="H16" s="533">
        <f>SUM(F17)</f>
        <v>0</v>
      </c>
      <c r="I16" s="534"/>
    </row>
    <row r="17" spans="1:11" ht="19.5" customHeight="1">
      <c r="A17" s="584"/>
      <c r="B17" s="585"/>
      <c r="C17" s="271" t="s">
        <v>69</v>
      </c>
      <c r="D17" s="273">
        <v>30</v>
      </c>
      <c r="E17" s="271" t="s">
        <v>70</v>
      </c>
      <c r="F17" s="545">
        <f>TRUNC(H7*D17%,2)</f>
        <v>0</v>
      </c>
      <c r="G17" s="545"/>
      <c r="H17" s="588"/>
      <c r="I17" s="589"/>
      <c r="K17" s="276"/>
    </row>
    <row r="18" spans="1:11" ht="23.25" customHeight="1">
      <c r="A18" s="553" t="s">
        <v>85</v>
      </c>
      <c r="B18" s="554"/>
      <c r="C18" s="554"/>
      <c r="D18" s="554"/>
      <c r="E18" s="554"/>
      <c r="F18" s="588"/>
      <c r="G18" s="588"/>
      <c r="H18" s="533">
        <f>SUM(F19:G23)</f>
        <v>0</v>
      </c>
      <c r="I18" s="534"/>
      <c r="J18" s="134"/>
    </row>
    <row r="19" spans="1:11" ht="20.25" customHeight="1">
      <c r="A19" s="553" t="s">
        <v>86</v>
      </c>
      <c r="B19" s="554"/>
      <c r="C19" s="554"/>
      <c r="D19" s="554"/>
      <c r="E19" s="554"/>
      <c r="F19" s="586">
        <v>0</v>
      </c>
      <c r="G19" s="586"/>
      <c r="H19" s="588"/>
      <c r="I19" s="589"/>
      <c r="K19" s="276"/>
    </row>
    <row r="20" spans="1:11" ht="21" customHeight="1">
      <c r="A20" s="553" t="s">
        <v>87</v>
      </c>
      <c r="B20" s="554"/>
      <c r="C20" s="554"/>
      <c r="D20" s="554"/>
      <c r="E20" s="554"/>
      <c r="F20" s="586">
        <v>0</v>
      </c>
      <c r="G20" s="586"/>
      <c r="H20" s="545"/>
      <c r="I20" s="587"/>
    </row>
    <row r="21" spans="1:11" ht="14.25" customHeight="1">
      <c r="A21" s="553" t="s">
        <v>88</v>
      </c>
      <c r="B21" s="554"/>
      <c r="C21" s="554"/>
      <c r="D21" s="554"/>
      <c r="E21" s="554"/>
      <c r="F21" s="586">
        <v>0</v>
      </c>
      <c r="G21" s="586"/>
      <c r="H21" s="545"/>
      <c r="I21" s="587"/>
    </row>
    <row r="22" spans="1:11" ht="18.75" customHeight="1">
      <c r="A22" s="553" t="s">
        <v>89</v>
      </c>
      <c r="B22" s="554"/>
      <c r="C22" s="554"/>
      <c r="D22" s="554"/>
      <c r="E22" s="554"/>
      <c r="F22" s="586">
        <v>0</v>
      </c>
      <c r="G22" s="586"/>
      <c r="H22" s="545"/>
      <c r="I22" s="587"/>
    </row>
    <row r="23" spans="1:11" ht="17.25" customHeight="1">
      <c r="A23" s="553" t="s">
        <v>90</v>
      </c>
      <c r="B23" s="554"/>
      <c r="C23" s="554"/>
      <c r="D23" s="554"/>
      <c r="E23" s="554"/>
      <c r="F23" s="586">
        <v>0</v>
      </c>
      <c r="G23" s="586"/>
      <c r="H23" s="545"/>
      <c r="I23" s="587"/>
      <c r="J23" s="276"/>
    </row>
    <row r="24" spans="1:11" ht="18" customHeight="1">
      <c r="A24" s="553" t="s">
        <v>91</v>
      </c>
      <c r="B24" s="554"/>
      <c r="C24" s="554"/>
      <c r="D24" s="554"/>
      <c r="E24" s="554"/>
      <c r="F24" s="586"/>
      <c r="G24" s="586"/>
      <c r="H24" s="533">
        <f>TRUNC(SUM(H7,H11,H12,H14,H16,H18),2)</f>
        <v>0</v>
      </c>
      <c r="I24" s="534"/>
      <c r="K24" s="276"/>
    </row>
    <row r="25" spans="1:11" ht="23.25" customHeight="1">
      <c r="A25" s="553" t="s">
        <v>71</v>
      </c>
      <c r="B25" s="554"/>
      <c r="C25" s="554"/>
      <c r="D25" s="554"/>
      <c r="E25" s="554"/>
      <c r="F25" s="545"/>
      <c r="G25" s="545"/>
      <c r="H25" s="533">
        <f>SUM(F26)</f>
        <v>0</v>
      </c>
      <c r="I25" s="534"/>
    </row>
    <row r="26" spans="1:11" ht="19.5" customHeight="1">
      <c r="A26" s="584"/>
      <c r="B26" s="585"/>
      <c r="C26" s="271" t="s">
        <v>69</v>
      </c>
      <c r="D26" s="274">
        <v>12</v>
      </c>
      <c r="E26" s="271" t="s">
        <v>72</v>
      </c>
      <c r="F26" s="545">
        <f>(H24*D26%)</f>
        <v>0</v>
      </c>
      <c r="G26" s="545"/>
      <c r="H26" s="551"/>
      <c r="I26" s="552"/>
    </row>
    <row r="27" spans="1:11" ht="20.25" customHeight="1">
      <c r="A27" s="553" t="s">
        <v>73</v>
      </c>
      <c r="B27" s="554"/>
      <c r="C27" s="554"/>
      <c r="D27" s="554"/>
      <c r="E27" s="554"/>
      <c r="F27" s="545"/>
      <c r="G27" s="545"/>
      <c r="H27" s="533">
        <f>SUM(F28)</f>
        <v>0</v>
      </c>
      <c r="I27" s="534"/>
    </row>
    <row r="28" spans="1:11" ht="21" customHeight="1">
      <c r="A28" s="574"/>
      <c r="B28" s="575"/>
      <c r="C28" s="275" t="s">
        <v>69</v>
      </c>
      <c r="D28" s="275">
        <v>16.62</v>
      </c>
      <c r="E28" s="275" t="s">
        <v>74</v>
      </c>
      <c r="F28" s="576">
        <f>SUM(H24:I25)*D28%</f>
        <v>0</v>
      </c>
      <c r="G28" s="576"/>
      <c r="H28" s="577"/>
      <c r="I28" s="578"/>
    </row>
    <row r="29" spans="1:11" ht="20.25">
      <c r="A29" s="579" t="s">
        <v>75</v>
      </c>
      <c r="B29" s="580"/>
      <c r="C29" s="580"/>
      <c r="D29" s="580"/>
      <c r="E29" s="580"/>
      <c r="F29" s="580"/>
      <c r="G29" s="581"/>
      <c r="H29" s="582">
        <f>SUM(H24,H25,H27)</f>
        <v>0</v>
      </c>
      <c r="I29" s="583"/>
      <c r="K29" s="276"/>
    </row>
    <row r="30" spans="1:11">
      <c r="A30" s="504" t="s">
        <v>92</v>
      </c>
      <c r="B30" s="505"/>
      <c r="C30" s="505"/>
      <c r="D30" s="505"/>
      <c r="E30" s="505"/>
      <c r="F30" s="505"/>
      <c r="G30" s="505"/>
      <c r="H30" s="505"/>
      <c r="I30" s="506"/>
    </row>
  </sheetData>
  <customSheetViews>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s>
  <mergeCells count="79">
    <mergeCell ref="A1:I1"/>
    <mergeCell ref="F5:I5"/>
    <mergeCell ref="F6:G6"/>
    <mergeCell ref="H6:I6"/>
    <mergeCell ref="A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E11"/>
    <mergeCell ref="F11:G11"/>
    <mergeCell ref="H11:I11"/>
    <mergeCell ref="A12:E12"/>
    <mergeCell ref="F12:G12"/>
    <mergeCell ref="H12:I12"/>
    <mergeCell ref="A13:B13"/>
    <mergeCell ref="F13:G13"/>
    <mergeCell ref="H13:I13"/>
    <mergeCell ref="A14:E14"/>
    <mergeCell ref="F14:G14"/>
    <mergeCell ref="H14:I14"/>
    <mergeCell ref="A15:B15"/>
    <mergeCell ref="F15:G15"/>
    <mergeCell ref="H15:I15"/>
    <mergeCell ref="A16:E16"/>
    <mergeCell ref="F16:G16"/>
    <mergeCell ref="H16:I16"/>
    <mergeCell ref="A17:B17"/>
    <mergeCell ref="F17:G17"/>
    <mergeCell ref="H17:I17"/>
    <mergeCell ref="A18:E18"/>
    <mergeCell ref="F18:G18"/>
    <mergeCell ref="H18:I18"/>
    <mergeCell ref="A19:E19"/>
    <mergeCell ref="F19:G19"/>
    <mergeCell ref="H19:I19"/>
    <mergeCell ref="A20:E20"/>
    <mergeCell ref="F20:G20"/>
    <mergeCell ref="H20:I20"/>
    <mergeCell ref="A21:E21"/>
    <mergeCell ref="F21:G21"/>
    <mergeCell ref="H21:I21"/>
    <mergeCell ref="A22:E22"/>
    <mergeCell ref="F22:G22"/>
    <mergeCell ref="H22:I22"/>
    <mergeCell ref="A23:E23"/>
    <mergeCell ref="F23:G23"/>
    <mergeCell ref="H23:I23"/>
    <mergeCell ref="F24:G24"/>
    <mergeCell ref="H24:I24"/>
    <mergeCell ref="A25:E25"/>
    <mergeCell ref="F25:G25"/>
    <mergeCell ref="H25:I25"/>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U88"/>
  <sheetViews>
    <sheetView showGridLines="0" topLeftCell="A5" workbookViewId="0">
      <selection activeCell="I36" sqref="I36"/>
    </sheetView>
  </sheetViews>
  <sheetFormatPr defaultColWidth="8.85546875" defaultRowHeight="15"/>
  <cols>
    <col min="1" max="1" width="2.85546875" style="133" customWidth="1"/>
    <col min="2" max="2" width="5.42578125" style="133" customWidth="1"/>
    <col min="3" max="3" width="2.7109375" style="133" customWidth="1"/>
    <col min="4" max="4" width="53.140625" style="133" customWidth="1"/>
    <col min="5" max="5" width="9.140625" style="133" customWidth="1"/>
    <col min="6" max="6" width="11.42578125" style="133" customWidth="1"/>
    <col min="7" max="7" width="10.140625" style="133" customWidth="1"/>
    <col min="8" max="8" width="6.42578125" style="133" customWidth="1"/>
    <col min="9" max="9" width="12.85546875" style="133" customWidth="1"/>
    <col min="10" max="10" width="9.42578125" style="133" customWidth="1"/>
    <col min="11" max="11" width="12.28515625" style="133" customWidth="1"/>
    <col min="12" max="12" width="13" style="133" customWidth="1"/>
    <col min="13" max="13" width="22.85546875" style="133" customWidth="1"/>
    <col min="14" max="14" width="3.140625" style="133" customWidth="1"/>
    <col min="15" max="15" width="15.28515625" style="133" customWidth="1"/>
    <col min="16" max="16" width="14.5703125" style="133" customWidth="1"/>
    <col min="17" max="17" width="13.42578125" style="133" customWidth="1"/>
    <col min="18" max="18" width="22.42578125" style="133" customWidth="1"/>
    <col min="19" max="19" width="13.5703125" style="133" customWidth="1"/>
    <col min="20" max="16384" width="8.85546875" style="133"/>
  </cols>
  <sheetData>
    <row r="1" spans="1:18" s="59" customFormat="1"/>
    <row r="2" spans="1:18" s="59" customFormat="1"/>
    <row r="3" spans="1:18" s="59" customFormat="1">
      <c r="M3" s="245"/>
    </row>
    <row r="4" spans="1:18" s="59" customFormat="1" ht="15" hidden="1" customHeight="1">
      <c r="I4" s="134"/>
      <c r="M4" s="245"/>
    </row>
    <row r="5" spans="1:18" s="59" customFormat="1" ht="8.25" customHeight="1" thickBot="1">
      <c r="C5" s="243"/>
      <c r="D5" s="244"/>
      <c r="E5" s="244"/>
      <c r="F5" s="245"/>
      <c r="G5" s="245"/>
      <c r="H5" s="245"/>
      <c r="I5" s="246"/>
      <c r="J5" s="245"/>
      <c r="K5" s="245"/>
      <c r="L5" s="245"/>
      <c r="M5" s="253"/>
    </row>
    <row r="6" spans="1:18" s="59" customFormat="1" ht="14.25" customHeight="1">
      <c r="A6" s="135"/>
      <c r="B6" s="136"/>
      <c r="C6" s="642" t="s">
        <v>59</v>
      </c>
      <c r="D6" s="643"/>
      <c r="E6" s="643"/>
      <c r="F6" s="643"/>
      <c r="G6" s="643"/>
      <c r="H6" s="643"/>
      <c r="I6" s="643"/>
      <c r="J6" s="643"/>
      <c r="K6" s="643"/>
      <c r="L6" s="643"/>
      <c r="M6" s="254" t="s">
        <v>60</v>
      </c>
      <c r="N6" s="170"/>
    </row>
    <row r="7" spans="1:18" s="59" customFormat="1" ht="28.5" customHeight="1">
      <c r="B7" s="137" t="s">
        <v>93</v>
      </c>
      <c r="C7" s="644"/>
      <c r="D7" s="645"/>
      <c r="E7" s="645"/>
      <c r="F7" s="645"/>
      <c r="G7" s="645"/>
      <c r="H7" s="645"/>
      <c r="I7" s="645"/>
      <c r="J7" s="645"/>
      <c r="K7" s="645"/>
      <c r="L7" s="645"/>
      <c r="M7" s="255" t="s">
        <v>94</v>
      </c>
      <c r="N7" s="137"/>
    </row>
    <row r="8" spans="1:18" s="127" customFormat="1" ht="62.25" customHeight="1">
      <c r="C8" s="650" t="s">
        <v>499</v>
      </c>
      <c r="D8" s="651"/>
      <c r="E8" s="651"/>
      <c r="F8" s="651"/>
      <c r="G8" s="651"/>
      <c r="H8" s="651"/>
      <c r="I8" s="651"/>
      <c r="J8" s="651"/>
      <c r="K8" s="651"/>
      <c r="L8" s="652"/>
      <c r="M8" s="609" t="s">
        <v>515</v>
      </c>
    </row>
    <row r="9" spans="1:18" s="127" customFormat="1" ht="2.25" customHeight="1">
      <c r="C9" s="653"/>
      <c r="D9" s="654"/>
      <c r="E9" s="654"/>
      <c r="F9" s="654"/>
      <c r="G9" s="654"/>
      <c r="H9" s="654"/>
      <c r="I9" s="654"/>
      <c r="J9" s="654"/>
      <c r="K9" s="654"/>
      <c r="L9" s="655"/>
      <c r="M9" s="610"/>
      <c r="O9" s="171"/>
    </row>
    <row r="10" spans="1:18" s="128" customFormat="1" ht="47.25" customHeight="1">
      <c r="C10" s="658" t="s">
        <v>33</v>
      </c>
      <c r="D10" s="659"/>
      <c r="E10" s="368" t="s">
        <v>436</v>
      </c>
      <c r="F10" s="368" t="s">
        <v>95</v>
      </c>
      <c r="G10" s="139" t="s">
        <v>34</v>
      </c>
      <c r="H10" s="139" t="s">
        <v>35</v>
      </c>
      <c r="I10" s="138" t="s">
        <v>96</v>
      </c>
      <c r="J10" s="139" t="s">
        <v>97</v>
      </c>
      <c r="K10" s="138" t="s">
        <v>98</v>
      </c>
      <c r="L10" s="139" t="s">
        <v>99</v>
      </c>
      <c r="M10" s="172" t="s">
        <v>100</v>
      </c>
    </row>
    <row r="11" spans="1:18" s="128" customFormat="1" ht="17.25" customHeight="1">
      <c r="C11" s="646" t="s">
        <v>101</v>
      </c>
      <c r="D11" s="647"/>
      <c r="E11" s="362"/>
      <c r="F11" s="656" t="s">
        <v>102</v>
      </c>
      <c r="G11" s="656"/>
      <c r="H11" s="140" t="s">
        <v>103</v>
      </c>
      <c r="I11" s="140" t="s">
        <v>104</v>
      </c>
      <c r="J11" s="140" t="s">
        <v>105</v>
      </c>
      <c r="K11" s="140" t="s">
        <v>106</v>
      </c>
      <c r="L11" s="140" t="s">
        <v>107</v>
      </c>
      <c r="M11" s="173" t="s">
        <v>108</v>
      </c>
    </row>
    <row r="12" spans="1:18" s="128" customFormat="1" ht="16.5" customHeight="1">
      <c r="C12" s="648"/>
      <c r="D12" s="649"/>
      <c r="E12" s="363"/>
      <c r="F12" s="657"/>
      <c r="G12" s="657"/>
      <c r="H12" s="660" t="s">
        <v>109</v>
      </c>
      <c r="I12" s="661"/>
      <c r="J12" s="661"/>
      <c r="K12" s="661"/>
      <c r="L12" s="662"/>
      <c r="M12" s="174">
        <f>SUM(M13+M29)</f>
        <v>0</v>
      </c>
    </row>
    <row r="13" spans="1:18" s="129" customFormat="1" ht="20.100000000000001" customHeight="1">
      <c r="C13" s="635" t="s">
        <v>110</v>
      </c>
      <c r="D13" s="636"/>
      <c r="E13" s="636"/>
      <c r="F13" s="636"/>
      <c r="G13" s="636"/>
      <c r="H13" s="636"/>
      <c r="I13" s="636"/>
      <c r="J13" s="636"/>
      <c r="K13" s="636"/>
      <c r="L13" s="637"/>
      <c r="M13" s="174">
        <f>SUM(M14:M19)</f>
        <v>0</v>
      </c>
      <c r="N13" s="175"/>
      <c r="O13" s="256"/>
      <c r="P13" s="464"/>
      <c r="Q13" s="465"/>
      <c r="R13" s="214"/>
    </row>
    <row r="14" spans="1:18" s="129" customFormat="1" ht="20.100000000000001" customHeight="1">
      <c r="C14" s="663" t="s">
        <v>428</v>
      </c>
      <c r="D14" s="664"/>
      <c r="E14" s="360">
        <v>93570</v>
      </c>
      <c r="F14" s="141" t="s">
        <v>111</v>
      </c>
      <c r="G14" s="141" t="s">
        <v>112</v>
      </c>
      <c r="H14" s="176">
        <v>1</v>
      </c>
      <c r="I14" s="143">
        <v>0</v>
      </c>
      <c r="J14" s="176">
        <v>0</v>
      </c>
      <c r="K14" s="177">
        <f t="shared" ref="K14:K19" si="0">H14*I14*J14</f>
        <v>0</v>
      </c>
      <c r="L14" s="178">
        <v>0</v>
      </c>
      <c r="M14" s="179">
        <f t="shared" ref="M14:M19" si="1">TRUNC(K14*L14,2)</f>
        <v>0</v>
      </c>
      <c r="O14" s="257"/>
      <c r="P14" s="464"/>
      <c r="Q14" s="465"/>
      <c r="R14" s="214"/>
    </row>
    <row r="15" spans="1:18" s="129" customFormat="1" ht="20.100000000000001" customHeight="1">
      <c r="C15" s="665" t="s">
        <v>427</v>
      </c>
      <c r="D15" s="666"/>
      <c r="E15" s="366">
        <v>93567</v>
      </c>
      <c r="F15" s="141" t="s">
        <v>114</v>
      </c>
      <c r="G15" s="141" t="s">
        <v>112</v>
      </c>
      <c r="H15" s="176">
        <v>1</v>
      </c>
      <c r="I15" s="143">
        <v>0</v>
      </c>
      <c r="J15" s="176">
        <v>0</v>
      </c>
      <c r="K15" s="177">
        <f t="shared" si="0"/>
        <v>0</v>
      </c>
      <c r="L15" s="178">
        <v>0</v>
      </c>
      <c r="M15" s="179">
        <f t="shared" si="1"/>
        <v>0</v>
      </c>
      <c r="O15" s="257"/>
      <c r="P15" s="464"/>
      <c r="Q15" s="465"/>
      <c r="R15" s="214"/>
    </row>
    <row r="16" spans="1:18" s="129" customFormat="1" ht="20.100000000000001" customHeight="1">
      <c r="C16" s="667" t="s">
        <v>433</v>
      </c>
      <c r="D16" s="668"/>
      <c r="E16" s="367">
        <v>93567</v>
      </c>
      <c r="F16" s="460" t="s">
        <v>114</v>
      </c>
      <c r="G16" s="247" t="s">
        <v>112</v>
      </c>
      <c r="H16" s="248">
        <v>1</v>
      </c>
      <c r="I16" s="249">
        <v>0</v>
      </c>
      <c r="J16" s="248">
        <v>0</v>
      </c>
      <c r="K16" s="258">
        <f t="shared" si="0"/>
        <v>0</v>
      </c>
      <c r="L16" s="178">
        <v>0</v>
      </c>
      <c r="M16" s="259">
        <f t="shared" si="1"/>
        <v>0</v>
      </c>
      <c r="P16" s="464"/>
      <c r="Q16" s="465"/>
      <c r="R16" s="214"/>
    </row>
    <row r="17" spans="3:18" s="129" customFormat="1" ht="20.100000000000001" customHeight="1">
      <c r="C17" s="667" t="s">
        <v>113</v>
      </c>
      <c r="D17" s="668"/>
      <c r="E17" s="367">
        <v>93567</v>
      </c>
      <c r="F17" s="460" t="s">
        <v>114</v>
      </c>
      <c r="G17" s="247" t="s">
        <v>112</v>
      </c>
      <c r="H17" s="248">
        <v>1</v>
      </c>
      <c r="I17" s="249">
        <v>0</v>
      </c>
      <c r="J17" s="248">
        <v>0</v>
      </c>
      <c r="K17" s="258">
        <f t="shared" si="0"/>
        <v>0</v>
      </c>
      <c r="L17" s="178">
        <v>0</v>
      </c>
      <c r="M17" s="259">
        <f t="shared" si="1"/>
        <v>0</v>
      </c>
      <c r="P17" s="464"/>
      <c r="Q17" s="465"/>
      <c r="R17" s="214"/>
    </row>
    <row r="18" spans="3:18" s="129" customFormat="1" ht="20.100000000000001" customHeight="1">
      <c r="C18" s="667" t="s">
        <v>500</v>
      </c>
      <c r="D18" s="668"/>
      <c r="E18" s="483" t="s">
        <v>516</v>
      </c>
      <c r="F18" s="460" t="s">
        <v>114</v>
      </c>
      <c r="G18" s="247" t="s">
        <v>112</v>
      </c>
      <c r="H18" s="248">
        <v>1</v>
      </c>
      <c r="I18" s="249">
        <v>0</v>
      </c>
      <c r="J18" s="248">
        <v>0</v>
      </c>
      <c r="K18" s="258">
        <f t="shared" si="0"/>
        <v>0</v>
      </c>
      <c r="L18" s="178">
        <v>0</v>
      </c>
      <c r="M18" s="259">
        <f t="shared" si="1"/>
        <v>0</v>
      </c>
      <c r="P18" s="464"/>
      <c r="Q18" s="465"/>
      <c r="R18" s="214"/>
    </row>
    <row r="19" spans="3:18" s="129" customFormat="1" ht="20.100000000000001" customHeight="1">
      <c r="C19" s="667" t="s">
        <v>501</v>
      </c>
      <c r="D19" s="668"/>
      <c r="E19" s="366">
        <v>93567</v>
      </c>
      <c r="F19" s="460" t="s">
        <v>114</v>
      </c>
      <c r="G19" s="247" t="s">
        <v>112</v>
      </c>
      <c r="H19" s="248">
        <v>1</v>
      </c>
      <c r="I19" s="249">
        <v>0</v>
      </c>
      <c r="J19" s="248">
        <v>0</v>
      </c>
      <c r="K19" s="258">
        <f t="shared" si="0"/>
        <v>0</v>
      </c>
      <c r="L19" s="178">
        <v>0</v>
      </c>
      <c r="M19" s="259">
        <f t="shared" si="1"/>
        <v>0</v>
      </c>
      <c r="P19" s="464"/>
      <c r="Q19" s="465"/>
      <c r="R19" s="214"/>
    </row>
    <row r="20" spans="3:18" s="129" customFormat="1" ht="20.100000000000001" hidden="1" customHeight="1">
      <c r="C20" s="635" t="s">
        <v>116</v>
      </c>
      <c r="D20" s="636"/>
      <c r="E20" s="636"/>
      <c r="F20" s="636"/>
      <c r="G20" s="636"/>
      <c r="H20" s="636"/>
      <c r="I20" s="636"/>
      <c r="J20" s="636"/>
      <c r="K20" s="636"/>
      <c r="L20" s="637"/>
      <c r="M20" s="174">
        <f>SUM(M21:M21)</f>
        <v>9377.4599999999991</v>
      </c>
    </row>
    <row r="21" spans="3:18" s="129" customFormat="1" ht="20.100000000000001" hidden="1" customHeight="1">
      <c r="C21" s="594" t="s">
        <v>117</v>
      </c>
      <c r="D21" s="595"/>
      <c r="E21" s="361">
        <v>93561</v>
      </c>
      <c r="F21" s="148" t="s">
        <v>118</v>
      </c>
      <c r="G21" s="141" t="s">
        <v>112</v>
      </c>
      <c r="H21" s="176">
        <v>3</v>
      </c>
      <c r="I21" s="143">
        <v>1</v>
      </c>
      <c r="J21" s="176">
        <v>3</v>
      </c>
      <c r="K21" s="177">
        <v>3</v>
      </c>
      <c r="L21" s="260">
        <v>3125.82</v>
      </c>
      <c r="M21" s="179">
        <f>TRUNC(K21*L21,2)</f>
        <v>9377.4599999999991</v>
      </c>
      <c r="O21" s="257"/>
    </row>
    <row r="22" spans="3:18" s="129" customFormat="1" ht="20.100000000000001" hidden="1" customHeight="1">
      <c r="C22" s="635"/>
      <c r="D22" s="636"/>
      <c r="E22" s="636"/>
      <c r="F22" s="636"/>
      <c r="G22" s="636"/>
      <c r="H22" s="636"/>
      <c r="I22" s="636"/>
      <c r="J22" s="636"/>
      <c r="K22" s="636"/>
      <c r="L22" s="636"/>
      <c r="M22" s="672"/>
      <c r="P22" s="263" t="e">
        <f>#REF!</f>
        <v>#REF!</v>
      </c>
    </row>
    <row r="23" spans="3:18" s="242" customFormat="1" ht="20.100000000000001" hidden="1" customHeight="1">
      <c r="C23" s="635"/>
      <c r="D23" s="636"/>
      <c r="E23" s="636"/>
      <c r="F23" s="636"/>
      <c r="G23" s="636"/>
      <c r="H23" s="636"/>
      <c r="I23" s="636"/>
      <c r="J23" s="636"/>
      <c r="K23" s="636"/>
      <c r="L23" s="637"/>
      <c r="M23" s="174"/>
      <c r="O23" s="268"/>
      <c r="P23" s="268" t="e">
        <f>#REF!</f>
        <v>#REF!</v>
      </c>
    </row>
    <row r="24" spans="3:18" s="242" customFormat="1" ht="20.100000000000001" hidden="1" customHeight="1">
      <c r="C24" s="669"/>
      <c r="D24" s="670"/>
      <c r="E24" s="670"/>
      <c r="F24" s="671"/>
      <c r="G24" s="150"/>
      <c r="H24" s="250"/>
      <c r="I24" s="164"/>
      <c r="J24" s="261"/>
      <c r="K24" s="185"/>
      <c r="L24" s="262"/>
      <c r="M24" s="184"/>
      <c r="O24" s="269"/>
      <c r="P24" s="268"/>
    </row>
    <row r="25" spans="3:18" s="242" customFormat="1" ht="20.100000000000001" hidden="1" customHeight="1">
      <c r="C25" s="635"/>
      <c r="D25" s="636"/>
      <c r="E25" s="636"/>
      <c r="F25" s="636"/>
      <c r="G25" s="636"/>
      <c r="H25" s="636"/>
      <c r="I25" s="636"/>
      <c r="J25" s="636"/>
      <c r="K25" s="636"/>
      <c r="L25" s="637"/>
      <c r="M25" s="193"/>
      <c r="O25" s="268"/>
      <c r="P25" s="270"/>
    </row>
    <row r="26" spans="3:18" s="242" customFormat="1" ht="20.100000000000001" hidden="1" customHeight="1">
      <c r="C26" s="638"/>
      <c r="D26" s="639"/>
      <c r="E26" s="639"/>
      <c r="F26" s="640"/>
      <c r="G26" s="251"/>
      <c r="H26" s="250"/>
      <c r="I26" s="252"/>
      <c r="J26" s="264"/>
      <c r="K26" s="265"/>
      <c r="L26" s="266"/>
      <c r="M26" s="267"/>
    </row>
    <row r="27" spans="3:18" s="242" customFormat="1" ht="36" hidden="1" customHeight="1">
      <c r="C27" s="613"/>
      <c r="D27" s="614"/>
      <c r="E27" s="614"/>
      <c r="F27" s="615"/>
      <c r="G27" s="251"/>
      <c r="H27" s="250"/>
      <c r="I27" s="252"/>
      <c r="J27" s="264"/>
      <c r="K27" s="265"/>
      <c r="L27" s="266"/>
      <c r="M27" s="267"/>
    </row>
    <row r="28" spans="3:18" s="130" customFormat="1" ht="20.100000000000001" hidden="1" customHeight="1">
      <c r="C28" s="613"/>
      <c r="D28" s="614"/>
      <c r="E28" s="614"/>
      <c r="F28" s="615"/>
      <c r="G28" s="251"/>
      <c r="H28" s="250"/>
      <c r="I28" s="252"/>
      <c r="J28" s="264"/>
      <c r="K28" s="265"/>
      <c r="L28" s="266"/>
      <c r="M28" s="267"/>
    </row>
    <row r="29" spans="3:18" s="130" customFormat="1" ht="20.100000000000001" customHeight="1">
      <c r="C29" s="641" t="s">
        <v>116</v>
      </c>
      <c r="D29" s="636"/>
      <c r="E29" s="636"/>
      <c r="F29" s="636"/>
      <c r="G29" s="636"/>
      <c r="H29" s="636"/>
      <c r="I29" s="636"/>
      <c r="J29" s="636"/>
      <c r="K29" s="636"/>
      <c r="L29" s="637"/>
      <c r="M29" s="462">
        <f>SUM(M30:M30)</f>
        <v>0</v>
      </c>
      <c r="Q29" s="369"/>
    </row>
    <row r="30" spans="3:18" s="130" customFormat="1" ht="17.25" customHeight="1">
      <c r="C30" s="594" t="s">
        <v>117</v>
      </c>
      <c r="D30" s="595"/>
      <c r="E30" s="365">
        <v>93561</v>
      </c>
      <c r="F30" s="148" t="s">
        <v>118</v>
      </c>
      <c r="G30" s="141" t="s">
        <v>112</v>
      </c>
      <c r="H30" s="176">
        <v>1</v>
      </c>
      <c r="I30" s="143">
        <v>0</v>
      </c>
      <c r="J30" s="176">
        <v>0</v>
      </c>
      <c r="K30" s="177">
        <f>H30*I30*J30</f>
        <v>0</v>
      </c>
      <c r="L30" s="260">
        <v>0</v>
      </c>
      <c r="M30" s="179">
        <f>TRUNC(K30*L30,2)</f>
        <v>0</v>
      </c>
    </row>
    <row r="31" spans="3:18" s="129" customFormat="1" ht="20.100000000000001" customHeight="1">
      <c r="C31" s="613"/>
      <c r="D31" s="614"/>
      <c r="E31" s="614"/>
      <c r="F31" s="615"/>
      <c r="G31" s="251"/>
      <c r="H31" s="250"/>
      <c r="I31" s="252"/>
      <c r="J31" s="264"/>
      <c r="K31" s="265"/>
      <c r="L31" s="266"/>
      <c r="M31" s="267"/>
    </row>
    <row r="32" spans="3:18" s="129" customFormat="1" ht="20.100000000000001" customHeight="1">
      <c r="C32" s="632"/>
      <c r="D32" s="633"/>
      <c r="E32" s="633"/>
      <c r="F32" s="634"/>
      <c r="G32" s="251"/>
      <c r="H32" s="250"/>
      <c r="I32" s="252"/>
      <c r="J32" s="264"/>
      <c r="K32" s="265"/>
      <c r="L32" s="266"/>
      <c r="M32" s="267"/>
      <c r="P32" s="257"/>
    </row>
    <row r="33" spans="2:21" s="129" customFormat="1" ht="20.100000000000001" customHeight="1">
      <c r="C33" s="619"/>
      <c r="D33" s="617"/>
      <c r="E33" s="617"/>
      <c r="F33" s="617"/>
      <c r="G33" s="618"/>
      <c r="H33" s="616"/>
      <c r="I33" s="617"/>
      <c r="J33" s="617"/>
      <c r="K33" s="617"/>
      <c r="L33" s="618"/>
      <c r="M33" s="174"/>
    </row>
    <row r="34" spans="2:21" s="129" customFormat="1" ht="24" customHeight="1">
      <c r="C34" s="160" t="s">
        <v>121</v>
      </c>
      <c r="D34" s="348"/>
      <c r="E34" s="348"/>
      <c r="F34" s="348"/>
      <c r="G34" s="347"/>
      <c r="H34" s="349"/>
      <c r="I34" s="162"/>
      <c r="J34" s="162"/>
      <c r="K34" s="162"/>
      <c r="L34" s="166"/>
      <c r="M34" s="174">
        <f>M12</f>
        <v>0</v>
      </c>
      <c r="N34" s="199"/>
      <c r="O34" s="200"/>
      <c r="P34" s="201"/>
    </row>
    <row r="35" spans="2:21" s="131" customFormat="1" ht="24.75" customHeight="1">
      <c r="C35" s="626"/>
      <c r="D35" s="627"/>
      <c r="E35" s="627"/>
      <c r="F35" s="627"/>
      <c r="G35" s="627"/>
      <c r="H35" s="627"/>
      <c r="I35" s="627"/>
      <c r="J35" s="627"/>
      <c r="K35" s="627"/>
      <c r="L35" s="627"/>
      <c r="M35" s="628"/>
      <c r="O35" s="200"/>
      <c r="P35" s="201"/>
      <c r="Q35" s="129"/>
      <c r="R35" s="202"/>
      <c r="S35" s="129"/>
      <c r="T35" s="129"/>
      <c r="U35" s="129"/>
    </row>
    <row r="36" spans="2:21" s="131" customFormat="1" ht="33.75" customHeight="1">
      <c r="C36" s="416" t="s">
        <v>472</v>
      </c>
      <c r="D36" s="417"/>
      <c r="E36" s="168"/>
      <c r="F36" s="629"/>
      <c r="G36" s="629"/>
      <c r="H36" s="168"/>
      <c r="I36" s="168"/>
      <c r="J36" s="168"/>
      <c r="K36" s="168"/>
      <c r="L36" s="168"/>
      <c r="M36" s="418">
        <f>'BDI-SERV'!D28</f>
        <v>0</v>
      </c>
      <c r="O36" s="129"/>
      <c r="P36" s="129"/>
      <c r="Q36" s="129"/>
      <c r="R36" s="202"/>
      <c r="S36" s="129"/>
      <c r="T36" s="129"/>
      <c r="U36" s="129"/>
    </row>
    <row r="37" spans="2:21" s="129" customFormat="1" ht="15" customHeight="1">
      <c r="C37" s="630"/>
      <c r="D37" s="631"/>
      <c r="E37" s="364"/>
      <c r="F37" s="604"/>
      <c r="G37" s="605"/>
      <c r="H37" s="606"/>
      <c r="I37" s="607"/>
      <c r="J37" s="607"/>
      <c r="K37" s="607"/>
      <c r="L37" s="608"/>
      <c r="M37" s="419">
        <f>M36*M12</f>
        <v>0</v>
      </c>
      <c r="R37" s="202"/>
    </row>
    <row r="38" spans="2:21" s="129" customFormat="1" ht="9.75" customHeight="1" thickBot="1">
      <c r="C38" s="620"/>
      <c r="D38" s="621"/>
      <c r="E38" s="621"/>
      <c r="F38" s="621"/>
      <c r="G38" s="621"/>
      <c r="H38" s="621"/>
      <c r="I38" s="621"/>
      <c r="J38" s="621"/>
      <c r="K38" s="621"/>
      <c r="L38" s="621"/>
      <c r="M38" s="622"/>
      <c r="R38" s="202"/>
    </row>
    <row r="39" spans="2:21" s="129" customFormat="1" ht="21.75" customHeight="1" thickBot="1">
      <c r="C39" s="623" t="s">
        <v>129</v>
      </c>
      <c r="D39" s="624"/>
      <c r="E39" s="624"/>
      <c r="F39" s="624"/>
      <c r="G39" s="624"/>
      <c r="H39" s="624"/>
      <c r="I39" s="624"/>
      <c r="J39" s="624"/>
      <c r="K39" s="624"/>
      <c r="L39" s="625"/>
      <c r="M39" s="198">
        <f>M37+M34</f>
        <v>0</v>
      </c>
      <c r="O39" s="236"/>
    </row>
    <row r="40" spans="2:21" s="129" customFormat="1" ht="27" customHeight="1">
      <c r="C40" s="600"/>
      <c r="D40" s="601"/>
      <c r="E40" s="601"/>
      <c r="F40" s="601"/>
      <c r="G40" s="601"/>
      <c r="H40" s="601"/>
      <c r="I40" s="601"/>
      <c r="J40" s="601"/>
      <c r="K40" s="598"/>
      <c r="L40" s="598"/>
      <c r="M40" s="611"/>
      <c r="O40" s="596"/>
      <c r="P40" s="597"/>
    </row>
    <row r="41" spans="2:21" s="129" customFormat="1" ht="30.75" customHeight="1" thickBot="1">
      <c r="B41" s="203"/>
      <c r="C41" s="602"/>
      <c r="D41" s="603"/>
      <c r="E41" s="603"/>
      <c r="F41" s="603"/>
      <c r="G41" s="603"/>
      <c r="H41" s="603"/>
      <c r="I41" s="603"/>
      <c r="J41" s="603"/>
      <c r="K41" s="599"/>
      <c r="L41" s="599"/>
      <c r="M41" s="612"/>
      <c r="O41" s="596"/>
      <c r="P41" s="597"/>
    </row>
    <row r="42" spans="2:21" s="129" customFormat="1" ht="18.95" customHeight="1">
      <c r="B42" s="203"/>
      <c r="D42" s="203"/>
      <c r="E42" s="203"/>
      <c r="F42" s="203"/>
      <c r="G42" s="203"/>
      <c r="H42" s="203"/>
      <c r="I42" s="203"/>
      <c r="J42" s="203"/>
      <c r="K42" s="203"/>
      <c r="L42" s="203"/>
      <c r="N42" s="238"/>
      <c r="O42" s="239"/>
      <c r="P42" s="239"/>
    </row>
    <row r="43" spans="2:21" s="129" customFormat="1" ht="18.95" customHeight="1">
      <c r="B43" s="203"/>
      <c r="D43" s="203"/>
      <c r="E43" s="203"/>
      <c r="F43" s="203"/>
      <c r="G43" s="203"/>
      <c r="H43" s="203"/>
      <c r="I43" s="203"/>
      <c r="J43" s="203"/>
      <c r="K43" s="203"/>
      <c r="L43" s="203"/>
      <c r="N43" s="238"/>
    </row>
    <row r="44" spans="2:21" s="129" customFormat="1" ht="25.5" customHeight="1">
      <c r="B44" s="203"/>
      <c r="D44" s="203"/>
      <c r="E44" s="203"/>
      <c r="F44" s="203"/>
      <c r="G44" s="203"/>
      <c r="H44" s="203"/>
      <c r="I44" s="203"/>
      <c r="J44" s="203"/>
      <c r="K44" s="203"/>
      <c r="L44" s="203"/>
      <c r="M44" s="235"/>
    </row>
    <row r="45" spans="2:21" s="129" customFormat="1" ht="18.95" customHeight="1">
      <c r="B45" s="203"/>
      <c r="D45" s="203"/>
      <c r="E45" s="203"/>
      <c r="F45" s="203"/>
      <c r="G45" s="203"/>
      <c r="H45" s="203"/>
      <c r="I45" s="203"/>
      <c r="J45" s="203"/>
      <c r="K45" s="203"/>
      <c r="L45" s="203"/>
      <c r="M45" s="235"/>
    </row>
    <row r="46" spans="2:21" s="129" customFormat="1" ht="18.95" customHeight="1">
      <c r="B46" s="203"/>
      <c r="C46" s="203"/>
      <c r="D46" s="203"/>
      <c r="E46" s="203"/>
      <c r="F46" s="203"/>
      <c r="G46" s="203"/>
      <c r="H46" s="203"/>
      <c r="I46" s="203"/>
      <c r="J46" s="203"/>
      <c r="K46" s="203"/>
      <c r="L46" s="203"/>
      <c r="M46" s="203"/>
    </row>
    <row r="47" spans="2:21" s="129" customFormat="1" ht="20.100000000000001" hidden="1" customHeight="1">
      <c r="B47" s="203"/>
      <c r="C47" s="203"/>
      <c r="D47" s="203"/>
      <c r="E47" s="203"/>
      <c r="F47" s="203"/>
      <c r="G47" s="203"/>
      <c r="H47" s="203"/>
      <c r="I47" s="203"/>
      <c r="J47" s="203"/>
      <c r="K47" s="203"/>
      <c r="L47" s="203"/>
      <c r="M47" s="203"/>
    </row>
    <row r="48" spans="2:21" s="129" customFormat="1" ht="8.25" customHeight="1">
      <c r="B48" s="203"/>
      <c r="C48" s="203"/>
      <c r="D48" s="203"/>
      <c r="E48" s="203"/>
      <c r="F48" s="203"/>
      <c r="G48" s="203"/>
      <c r="H48" s="203"/>
      <c r="I48" s="203"/>
      <c r="J48" s="203"/>
      <c r="K48" s="203"/>
      <c r="L48" s="203"/>
      <c r="M48" s="203"/>
    </row>
    <row r="49" spans="2:13" s="129" customFormat="1" ht="37.5" customHeight="1">
      <c r="B49" s="203"/>
      <c r="C49" s="203"/>
      <c r="D49" s="203"/>
      <c r="E49" s="203"/>
      <c r="F49" s="203"/>
      <c r="G49" s="203"/>
      <c r="H49" s="203"/>
      <c r="I49" s="203"/>
      <c r="J49" s="203"/>
      <c r="K49" s="203"/>
      <c r="L49" s="203"/>
      <c r="M49" s="203"/>
    </row>
    <row r="50" spans="2:13" s="129" customFormat="1" ht="114" customHeight="1">
      <c r="B50" s="203"/>
      <c r="C50" s="203"/>
      <c r="D50" s="203"/>
      <c r="E50" s="203"/>
      <c r="F50" s="203"/>
      <c r="G50" s="203"/>
      <c r="H50" s="203"/>
      <c r="I50" s="203"/>
      <c r="J50" s="203"/>
      <c r="K50" s="203"/>
      <c r="L50" s="203"/>
      <c r="M50" s="203"/>
    </row>
    <row r="51" spans="2:13" s="129" customFormat="1" ht="81.75" customHeight="1">
      <c r="B51" s="203"/>
      <c r="C51" s="203"/>
      <c r="D51" s="203"/>
      <c r="E51" s="203"/>
      <c r="F51" s="203"/>
      <c r="G51" s="203"/>
      <c r="H51" s="203"/>
      <c r="I51" s="203"/>
      <c r="J51" s="203"/>
      <c r="K51" s="203"/>
      <c r="L51" s="203"/>
      <c r="M51" s="203"/>
    </row>
    <row r="52" spans="2:13" s="129" customFormat="1" ht="60" customHeight="1">
      <c r="B52" s="203"/>
      <c r="C52" s="203"/>
      <c r="D52" s="203"/>
      <c r="E52" s="203"/>
      <c r="F52" s="203"/>
      <c r="G52" s="203"/>
      <c r="H52" s="203"/>
      <c r="I52" s="203"/>
      <c r="J52" s="203"/>
      <c r="K52" s="203"/>
      <c r="L52" s="203"/>
      <c r="M52" s="203"/>
    </row>
    <row r="53" spans="2:13" s="129" customFormat="1" ht="60" customHeight="1">
      <c r="B53" s="203"/>
      <c r="C53" s="203"/>
      <c r="D53" s="203"/>
      <c r="E53" s="203"/>
      <c r="F53" s="203"/>
      <c r="G53" s="203"/>
      <c r="H53" s="203"/>
      <c r="I53" s="203"/>
      <c r="J53" s="203"/>
      <c r="K53" s="203"/>
      <c r="L53" s="203"/>
      <c r="M53" s="203"/>
    </row>
    <row r="54" spans="2:13" s="129" customFormat="1" ht="60" customHeight="1">
      <c r="B54" s="203"/>
      <c r="C54" s="203"/>
      <c r="D54" s="203"/>
      <c r="E54" s="203"/>
      <c r="F54" s="203"/>
      <c r="G54" s="203"/>
      <c r="H54" s="203"/>
      <c r="I54" s="203"/>
      <c r="J54" s="203"/>
      <c r="K54" s="203"/>
      <c r="L54" s="203"/>
      <c r="M54" s="203"/>
    </row>
    <row r="55" spans="2:13" s="129" customFormat="1" ht="60" customHeight="1">
      <c r="B55" s="203"/>
      <c r="C55" s="203"/>
      <c r="D55" s="203"/>
      <c r="E55" s="203"/>
      <c r="F55" s="203"/>
      <c r="G55" s="203"/>
      <c r="H55" s="203"/>
      <c r="I55" s="203"/>
      <c r="J55" s="203"/>
      <c r="K55" s="203"/>
      <c r="L55" s="203"/>
      <c r="M55" s="203"/>
    </row>
    <row r="56" spans="2:13" s="129" customFormat="1" ht="45" customHeight="1">
      <c r="B56" s="203"/>
      <c r="C56" s="203"/>
      <c r="D56" s="203"/>
      <c r="E56" s="203"/>
      <c r="F56" s="203"/>
      <c r="G56" s="203"/>
      <c r="H56" s="203"/>
      <c r="I56" s="203"/>
      <c r="J56" s="203"/>
      <c r="K56" s="203"/>
      <c r="L56" s="203"/>
      <c r="M56" s="203"/>
    </row>
    <row r="57" spans="2:13" s="129" customFormat="1" ht="45" customHeight="1">
      <c r="B57" s="203"/>
      <c r="C57" s="203"/>
      <c r="D57" s="203"/>
      <c r="E57" s="203"/>
      <c r="F57" s="203"/>
      <c r="G57" s="203"/>
      <c r="H57" s="203"/>
      <c r="I57" s="203"/>
      <c r="J57" s="203"/>
      <c r="K57" s="203"/>
      <c r="L57" s="203"/>
      <c r="M57" s="203"/>
    </row>
    <row r="58" spans="2:13" s="132" customFormat="1" ht="45" customHeight="1">
      <c r="B58" s="203"/>
      <c r="C58" s="203"/>
      <c r="D58" s="203"/>
      <c r="E58" s="203"/>
      <c r="F58" s="203"/>
      <c r="G58" s="203"/>
      <c r="H58" s="203"/>
      <c r="I58" s="203"/>
      <c r="J58" s="203"/>
      <c r="K58" s="203"/>
      <c r="L58" s="203"/>
      <c r="M58" s="203"/>
    </row>
    <row r="59" spans="2:13" s="132" customFormat="1" ht="45" customHeight="1">
      <c r="B59" s="203"/>
      <c r="C59" s="203"/>
      <c r="D59" s="203"/>
      <c r="E59" s="203"/>
      <c r="F59" s="203"/>
      <c r="G59" s="203"/>
      <c r="H59" s="203"/>
      <c r="I59" s="203"/>
      <c r="J59" s="203"/>
      <c r="K59" s="203"/>
      <c r="L59" s="203"/>
      <c r="M59" s="203"/>
    </row>
    <row r="60" spans="2:13" s="132" customFormat="1" ht="45" customHeight="1">
      <c r="B60" s="203"/>
      <c r="C60" s="203"/>
      <c r="D60" s="203"/>
      <c r="E60" s="203"/>
      <c r="F60" s="203"/>
      <c r="G60" s="203"/>
      <c r="H60" s="203"/>
      <c r="I60" s="203"/>
      <c r="J60" s="203"/>
      <c r="K60" s="203"/>
      <c r="L60" s="203"/>
      <c r="M60" s="203"/>
    </row>
    <row r="61" spans="2:13" s="129" customFormat="1" ht="45" customHeight="1">
      <c r="B61" s="203"/>
      <c r="C61" s="203"/>
      <c r="D61" s="203"/>
      <c r="E61" s="203"/>
      <c r="F61" s="203"/>
      <c r="G61" s="203"/>
      <c r="H61" s="203"/>
      <c r="I61" s="203"/>
      <c r="J61" s="203"/>
      <c r="K61" s="203"/>
      <c r="L61" s="203"/>
      <c r="M61" s="203"/>
    </row>
    <row r="62" spans="2:13" s="129" customFormat="1" ht="36.950000000000003" customHeight="1">
      <c r="B62" s="203"/>
      <c r="C62" s="203"/>
      <c r="D62" s="203"/>
      <c r="E62" s="203"/>
      <c r="F62" s="203"/>
      <c r="G62" s="203"/>
      <c r="H62" s="203"/>
      <c r="I62" s="203"/>
      <c r="J62" s="203"/>
      <c r="K62" s="203"/>
      <c r="L62" s="203"/>
      <c r="M62" s="203"/>
    </row>
    <row r="63" spans="2:13" s="129" customFormat="1" ht="36.950000000000003" customHeight="1">
      <c r="B63" s="203"/>
      <c r="C63" s="203"/>
      <c r="D63" s="203"/>
      <c r="E63" s="203"/>
      <c r="F63" s="203"/>
      <c r="G63" s="203"/>
      <c r="H63" s="203"/>
      <c r="I63" s="203"/>
      <c r="J63" s="203"/>
      <c r="K63" s="203"/>
      <c r="L63" s="203"/>
      <c r="M63" s="203"/>
    </row>
    <row r="64" spans="2:13" s="129" customFormat="1" ht="36.950000000000003" customHeight="1">
      <c r="B64" s="203"/>
      <c r="C64" s="203"/>
      <c r="D64" s="203"/>
      <c r="E64" s="203"/>
      <c r="F64" s="203"/>
      <c r="G64" s="203"/>
      <c r="H64" s="203"/>
      <c r="I64" s="203"/>
      <c r="J64" s="203"/>
      <c r="K64" s="203"/>
      <c r="L64" s="203"/>
      <c r="M64" s="203"/>
    </row>
    <row r="65" spans="2:13" s="129" customFormat="1" ht="42.75" customHeight="1">
      <c r="B65" s="203"/>
      <c r="C65" s="203"/>
      <c r="D65" s="203"/>
      <c r="E65" s="203"/>
      <c r="F65" s="203"/>
      <c r="G65" s="203"/>
      <c r="H65" s="203"/>
      <c r="I65" s="203"/>
      <c r="J65" s="203"/>
      <c r="K65" s="203"/>
      <c r="L65" s="203"/>
      <c r="M65" s="203"/>
    </row>
    <row r="66" spans="2:13" s="129" customFormat="1" ht="37.5" customHeight="1">
      <c r="B66" s="203"/>
      <c r="C66" s="203"/>
      <c r="D66" s="203"/>
      <c r="E66" s="203"/>
      <c r="F66" s="203"/>
      <c r="G66" s="203"/>
      <c r="H66" s="203"/>
      <c r="I66" s="203"/>
      <c r="J66" s="203"/>
      <c r="K66" s="203"/>
      <c r="L66" s="203"/>
      <c r="M66" s="203"/>
    </row>
    <row r="67" spans="2:13" ht="20.100000000000001" customHeight="1">
      <c r="B67" s="203"/>
      <c r="C67" s="203"/>
      <c r="D67" s="203"/>
      <c r="E67" s="203"/>
      <c r="F67" s="203"/>
      <c r="G67" s="203"/>
      <c r="H67" s="203"/>
      <c r="I67" s="203"/>
      <c r="J67" s="203"/>
      <c r="K67" s="203"/>
      <c r="L67" s="203"/>
      <c r="M67" s="203"/>
    </row>
    <row r="68" spans="2:13" ht="20.100000000000001" customHeight="1">
      <c r="B68" s="203"/>
      <c r="C68" s="203"/>
      <c r="D68" s="203"/>
      <c r="E68" s="203"/>
      <c r="F68" s="203"/>
      <c r="G68" s="203"/>
      <c r="H68" s="203"/>
      <c r="I68" s="203"/>
      <c r="J68" s="203"/>
      <c r="K68" s="203"/>
      <c r="L68" s="203"/>
      <c r="M68" s="203"/>
    </row>
    <row r="69" spans="2:13" ht="33.75" customHeight="1">
      <c r="B69" s="203"/>
      <c r="C69" s="203"/>
      <c r="D69" s="203"/>
      <c r="E69" s="203"/>
      <c r="F69" s="203"/>
      <c r="G69" s="203"/>
      <c r="H69" s="203"/>
      <c r="I69" s="203"/>
      <c r="J69" s="203"/>
      <c r="K69" s="203"/>
      <c r="L69" s="203"/>
      <c r="M69" s="203"/>
    </row>
    <row r="70" spans="2:13">
      <c r="C70" s="203"/>
      <c r="D70" s="203"/>
      <c r="E70" s="203"/>
      <c r="F70" s="203"/>
      <c r="G70" s="203"/>
      <c r="H70" s="203"/>
      <c r="I70" s="203"/>
      <c r="J70" s="203"/>
      <c r="K70" s="203"/>
      <c r="L70" s="203"/>
      <c r="M70" s="203"/>
    </row>
    <row r="71" spans="2:13" ht="14.25" customHeight="1">
      <c r="C71" s="203"/>
      <c r="D71" s="203"/>
      <c r="E71" s="203"/>
      <c r="F71" s="203"/>
      <c r="G71" s="203"/>
      <c r="H71" s="203"/>
      <c r="I71" s="203"/>
      <c r="J71" s="203"/>
      <c r="K71" s="203"/>
      <c r="L71" s="203"/>
      <c r="M71" s="203"/>
    </row>
    <row r="72" spans="2:13">
      <c r="C72" s="203"/>
      <c r="D72" s="203"/>
      <c r="E72" s="203"/>
      <c r="F72" s="203"/>
      <c r="G72" s="203"/>
      <c r="H72" s="203"/>
      <c r="I72" s="203"/>
      <c r="J72" s="203"/>
      <c r="K72" s="203"/>
      <c r="L72" s="203"/>
      <c r="M72" s="203"/>
    </row>
    <row r="73" spans="2:13">
      <c r="C73" s="203"/>
      <c r="D73" s="203"/>
      <c r="E73" s="203"/>
      <c r="F73" s="203"/>
      <c r="G73" s="203"/>
      <c r="H73" s="203"/>
      <c r="I73" s="203"/>
      <c r="J73" s="203"/>
      <c r="K73" s="203"/>
      <c r="L73" s="203"/>
      <c r="M73" s="203"/>
    </row>
    <row r="74" spans="2:13">
      <c r="C74" s="203"/>
      <c r="D74" s="203"/>
      <c r="E74" s="203"/>
      <c r="F74" s="203"/>
      <c r="G74" s="203"/>
      <c r="H74" s="203"/>
      <c r="I74" s="203"/>
      <c r="J74" s="203"/>
      <c r="K74" s="203"/>
      <c r="L74" s="203"/>
      <c r="M74" s="203"/>
    </row>
    <row r="78" spans="2:13">
      <c r="D78" s="234"/>
      <c r="E78" s="234"/>
    </row>
    <row r="88" spans="13:13">
      <c r="M88" s="241"/>
    </row>
  </sheetData>
  <customSheetViews>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41">
    <mergeCell ref="C24:F24"/>
    <mergeCell ref="C23:L23"/>
    <mergeCell ref="C22:M22"/>
    <mergeCell ref="C17:D17"/>
    <mergeCell ref="C20:L20"/>
    <mergeCell ref="C21:D21"/>
    <mergeCell ref="C13:L13"/>
    <mergeCell ref="C14:D14"/>
    <mergeCell ref="C15:D15"/>
    <mergeCell ref="C19:D19"/>
    <mergeCell ref="C18:D18"/>
    <mergeCell ref="C16:D16"/>
    <mergeCell ref="C6:L7"/>
    <mergeCell ref="C11:D12"/>
    <mergeCell ref="C8:L9"/>
    <mergeCell ref="F11:F12"/>
    <mergeCell ref="G11:G12"/>
    <mergeCell ref="C10:D10"/>
    <mergeCell ref="H12:L12"/>
    <mergeCell ref="M8:M9"/>
    <mergeCell ref="M40:M41"/>
    <mergeCell ref="C27:F27"/>
    <mergeCell ref="H33:L33"/>
    <mergeCell ref="C33:G33"/>
    <mergeCell ref="C38:M38"/>
    <mergeCell ref="C39:L39"/>
    <mergeCell ref="C35:M35"/>
    <mergeCell ref="F36:G36"/>
    <mergeCell ref="C37:D37"/>
    <mergeCell ref="C32:F32"/>
    <mergeCell ref="C25:L25"/>
    <mergeCell ref="C26:F26"/>
    <mergeCell ref="C28:F28"/>
    <mergeCell ref="C31:F31"/>
    <mergeCell ref="C29:L29"/>
    <mergeCell ref="C30:D30"/>
    <mergeCell ref="O40:P41"/>
    <mergeCell ref="K40:L41"/>
    <mergeCell ref="C40:J41"/>
    <mergeCell ref="F37:G37"/>
    <mergeCell ref="H37:L37"/>
  </mergeCells>
  <conditionalFormatting sqref="C21">
    <cfRule type="cellIs" dxfId="145" priority="42" operator="equal">
      <formula>"$F$20=0"</formula>
    </cfRule>
  </conditionalFormatting>
  <conditionalFormatting sqref="C24">
    <cfRule type="expression" dxfId="144" priority="127">
      <formula>$H24=0</formula>
    </cfRule>
    <cfRule type="cellIs" dxfId="143" priority="128" operator="equal">
      <formula>"$F$20=0"</formula>
    </cfRule>
  </conditionalFormatting>
  <conditionalFormatting sqref="H24">
    <cfRule type="expression" dxfId="142" priority="466">
      <formula>$H24=0</formula>
    </cfRule>
    <cfRule type="expression" dxfId="141" priority="467">
      <formula>$H24=0</formula>
    </cfRule>
  </conditionalFormatting>
  <conditionalFormatting sqref="M24">
    <cfRule type="expression" dxfId="140" priority="444">
      <formula>$H24=0</formula>
    </cfRule>
    <cfRule type="cellIs" dxfId="139" priority="445" operator="equal">
      <formula>"$F$20=0"</formula>
    </cfRule>
  </conditionalFormatting>
  <conditionalFormatting sqref="H26">
    <cfRule type="expression" dxfId="138" priority="18">
      <formula>$H26=0</formula>
    </cfRule>
    <cfRule type="expression" dxfId="137" priority="19">
      <formula>$H26=0</formula>
    </cfRule>
  </conditionalFormatting>
  <conditionalFormatting sqref="M26">
    <cfRule type="expression" dxfId="136" priority="8">
      <formula>$H26=0</formula>
    </cfRule>
    <cfRule type="cellIs" dxfId="135" priority="9" operator="equal">
      <formula>"$F$20=0"</formula>
    </cfRule>
  </conditionalFormatting>
  <conditionalFormatting sqref="H27">
    <cfRule type="expression" dxfId="134" priority="22">
      <formula>$H27=0</formula>
    </cfRule>
    <cfRule type="expression" dxfId="133" priority="23">
      <formula>$H27=0</formula>
    </cfRule>
  </conditionalFormatting>
  <conditionalFormatting sqref="M27">
    <cfRule type="expression" dxfId="132" priority="10">
      <formula>$H27=0</formula>
    </cfRule>
    <cfRule type="cellIs" dxfId="131" priority="11" operator="equal">
      <formula>"$F$20=0"</formula>
    </cfRule>
  </conditionalFormatting>
  <conditionalFormatting sqref="H28">
    <cfRule type="expression" dxfId="130" priority="26">
      <formula>$H28=0</formula>
    </cfRule>
    <cfRule type="expression" dxfId="129" priority="27">
      <formula>$H28=0</formula>
    </cfRule>
  </conditionalFormatting>
  <conditionalFormatting sqref="M28">
    <cfRule type="expression" dxfId="128" priority="12">
      <formula>$H28=0</formula>
    </cfRule>
    <cfRule type="cellIs" dxfId="127" priority="13" operator="equal">
      <formula>"$F$20=0"</formula>
    </cfRule>
  </conditionalFormatting>
  <conditionalFormatting sqref="H31">
    <cfRule type="expression" dxfId="126" priority="30">
      <formula>$H31=0</formula>
    </cfRule>
    <cfRule type="expression" dxfId="125" priority="31">
      <formula>$H31=0</formula>
    </cfRule>
  </conditionalFormatting>
  <conditionalFormatting sqref="M31">
    <cfRule type="expression" dxfId="124" priority="14">
      <formula>$H31=0</formula>
    </cfRule>
    <cfRule type="cellIs" dxfId="123" priority="15" operator="equal">
      <formula>"$F$20=0"</formula>
    </cfRule>
  </conditionalFormatting>
  <conditionalFormatting sqref="H32">
    <cfRule type="expression" dxfId="122" priority="6">
      <formula>$H32=0</formula>
    </cfRule>
    <cfRule type="expression" dxfId="121" priority="7">
      <formula>$H32=0</formula>
    </cfRule>
  </conditionalFormatting>
  <conditionalFormatting sqref="M32">
    <cfRule type="expression" dxfId="120" priority="264">
      <formula>$H32=0</formula>
    </cfRule>
    <cfRule type="cellIs" dxfId="119" priority="265" operator="equal">
      <formula>"$F$20=0"</formula>
    </cfRule>
  </conditionalFormatting>
  <conditionalFormatting sqref="L21">
    <cfRule type="expression" dxfId="118" priority="4">
      <formula>$H21=0</formula>
    </cfRule>
    <cfRule type="cellIs" dxfId="117" priority="5" operator="equal">
      <formula>"$F$20=0"</formula>
    </cfRule>
  </conditionalFormatting>
  <conditionalFormatting sqref="C30">
    <cfRule type="cellIs" dxfId="116" priority="3" operator="equal">
      <formula>"$F$20=0"</formula>
    </cfRule>
  </conditionalFormatting>
  <conditionalFormatting sqref="L30">
    <cfRule type="expression" dxfId="115" priority="1">
      <formula>$H30=0</formula>
    </cfRule>
    <cfRule type="cellIs" dxfId="114" priority="2" operator="equal">
      <formula>"$F$20=0"</formula>
    </cfRule>
  </conditionalFormatting>
  <printOptions horizontalCentered="1"/>
  <pageMargins left="0" right="0" top="0.196850393700787" bottom="0" header="0" footer="0"/>
  <pageSetup paperSize="9" scale="61" orientation="portrait" r:id="rId1"/>
  <headerFooter alignWithMargins="0"/>
  <rowBreaks count="1" manualBreakCount="1">
    <brk id="29" max="12" man="1"/>
  </rowBreaks>
  <colBreaks count="1" manualBreakCount="1">
    <brk id="13"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33" hidden="1" customWidth="1"/>
    <col min="2" max="2" width="2.42578125" style="133" customWidth="1"/>
    <col min="3" max="3" width="2.7109375" style="133" customWidth="1"/>
    <col min="4" max="4" width="57.28515625" style="133" customWidth="1"/>
    <col min="5" max="5" width="11.42578125" style="133" customWidth="1"/>
    <col min="6" max="6" width="10.140625" style="133" customWidth="1"/>
    <col min="7" max="7" width="6.42578125" style="133" customWidth="1"/>
    <col min="8" max="8" width="12.85546875" style="133" customWidth="1"/>
    <col min="9" max="9" width="9.42578125" style="133" customWidth="1"/>
    <col min="10" max="10" width="12.28515625" style="133" customWidth="1"/>
    <col min="11" max="11" width="13" style="133" customWidth="1"/>
    <col min="12" max="12" width="14.5703125" style="133" customWidth="1"/>
    <col min="13" max="13" width="3.140625" style="133" customWidth="1"/>
    <col min="14" max="14" width="18.5703125" style="133" customWidth="1"/>
    <col min="15" max="15" width="24.7109375" style="133" customWidth="1"/>
    <col min="16" max="16" width="13.42578125" style="133" customWidth="1"/>
    <col min="17" max="17" width="22.42578125" style="133" customWidth="1"/>
    <col min="18" max="18" width="13.5703125" style="133" customWidth="1"/>
    <col min="19" max="16384" width="8.85546875" style="133"/>
  </cols>
  <sheetData>
    <row r="1" spans="1:14" s="59" customFormat="1">
      <c r="H1" s="134"/>
    </row>
    <row r="2" spans="1:14" s="59" customFormat="1">
      <c r="H2" s="134"/>
    </row>
    <row r="3" spans="1:14" s="59" customFormat="1">
      <c r="H3" s="134"/>
    </row>
    <row r="4" spans="1:14" s="59" customFormat="1">
      <c r="H4" s="134"/>
    </row>
    <row r="5" spans="1:14" s="59" customFormat="1" ht="15.75">
      <c r="B5" s="133"/>
      <c r="C5" s="679" t="s">
        <v>130</v>
      </c>
      <c r="D5" s="680"/>
      <c r="E5" s="680"/>
      <c r="F5" s="680"/>
      <c r="G5" s="680"/>
      <c r="H5" s="680"/>
      <c r="I5" s="680"/>
      <c r="J5" s="680"/>
      <c r="K5" s="680"/>
      <c r="L5" s="681"/>
      <c r="M5" s="169"/>
    </row>
    <row r="6" spans="1:14" s="59" customFormat="1" ht="15.75" customHeight="1">
      <c r="C6" s="682"/>
      <c r="D6" s="683"/>
      <c r="E6" s="683"/>
      <c r="F6" s="683"/>
      <c r="G6" s="683"/>
      <c r="H6" s="683"/>
      <c r="I6" s="683"/>
      <c r="J6" s="683"/>
      <c r="K6" s="683"/>
      <c r="L6" s="684"/>
    </row>
    <row r="7" spans="1:14" s="59" customFormat="1" ht="15.75">
      <c r="B7" s="133"/>
      <c r="C7" s="673" t="s">
        <v>131</v>
      </c>
      <c r="D7" s="674"/>
      <c r="E7" s="674"/>
      <c r="F7" s="674"/>
      <c r="G7" s="674"/>
      <c r="H7" s="674"/>
      <c r="I7" s="674"/>
      <c r="J7" s="674"/>
      <c r="K7" s="674"/>
      <c r="L7" s="675"/>
      <c r="M7" s="169"/>
    </row>
    <row r="8" spans="1:14" s="59" customFormat="1" ht="16.5" customHeight="1">
      <c r="C8" s="676"/>
      <c r="D8" s="677"/>
      <c r="E8" s="677"/>
      <c r="F8" s="677"/>
      <c r="G8" s="677"/>
      <c r="H8" s="677"/>
      <c r="I8" s="677"/>
      <c r="J8" s="677"/>
      <c r="K8" s="677"/>
      <c r="L8" s="678"/>
    </row>
    <row r="9" spans="1:14" s="59" customFormat="1" ht="18.75">
      <c r="A9" s="135" t="s">
        <v>132</v>
      </c>
      <c r="B9" s="136"/>
      <c r="C9" s="763" t="s">
        <v>133</v>
      </c>
      <c r="D9" s="764"/>
      <c r="E9" s="764"/>
      <c r="F9" s="764"/>
      <c r="G9" s="764"/>
      <c r="H9" s="764"/>
      <c r="I9" s="764"/>
      <c r="J9" s="764"/>
      <c r="K9" s="764"/>
      <c r="L9" s="765"/>
      <c r="M9" s="170"/>
    </row>
    <row r="10" spans="1:14" s="59" customFormat="1" ht="29.25">
      <c r="B10" s="137" t="s">
        <v>93</v>
      </c>
      <c r="C10" s="766" t="s">
        <v>134</v>
      </c>
      <c r="D10" s="767"/>
      <c r="E10" s="767"/>
      <c r="F10" s="767"/>
      <c r="G10" s="767"/>
      <c r="H10" s="767"/>
      <c r="I10" s="767"/>
      <c r="J10" s="767"/>
      <c r="K10" s="767"/>
      <c r="L10" s="768"/>
      <c r="M10" s="137"/>
    </row>
    <row r="11" spans="1:14" s="127" customFormat="1" ht="12.75">
      <c r="C11" s="695"/>
      <c r="D11" s="696"/>
      <c r="E11" s="696"/>
      <c r="F11" s="696"/>
      <c r="G11" s="696"/>
      <c r="H11" s="696"/>
      <c r="I11" s="696"/>
      <c r="J11" s="696"/>
      <c r="K11" s="697"/>
      <c r="L11" s="733" t="s">
        <v>135</v>
      </c>
    </row>
    <row r="12" spans="1:14" s="127" customFormat="1" ht="12.75">
      <c r="C12" s="698"/>
      <c r="D12" s="699"/>
      <c r="E12" s="699"/>
      <c r="F12" s="699"/>
      <c r="G12" s="699"/>
      <c r="H12" s="699"/>
      <c r="I12" s="699"/>
      <c r="J12" s="699"/>
      <c r="K12" s="700"/>
      <c r="L12" s="734"/>
      <c r="N12" s="171"/>
    </row>
    <row r="13" spans="1:14" s="128" customFormat="1" ht="45">
      <c r="C13" s="658" t="s">
        <v>33</v>
      </c>
      <c r="D13" s="659"/>
      <c r="E13" s="138" t="s">
        <v>95</v>
      </c>
      <c r="F13" s="139" t="s">
        <v>34</v>
      </c>
      <c r="G13" s="139" t="s">
        <v>35</v>
      </c>
      <c r="H13" s="138" t="s">
        <v>96</v>
      </c>
      <c r="I13" s="139" t="s">
        <v>97</v>
      </c>
      <c r="J13" s="138" t="s">
        <v>98</v>
      </c>
      <c r="K13" s="139" t="s">
        <v>99</v>
      </c>
      <c r="L13" s="172" t="s">
        <v>100</v>
      </c>
    </row>
    <row r="14" spans="1:14" s="128" customFormat="1">
      <c r="C14" s="646" t="s">
        <v>101</v>
      </c>
      <c r="D14" s="647"/>
      <c r="E14" s="656" t="s">
        <v>102</v>
      </c>
      <c r="F14" s="656"/>
      <c r="G14" s="140" t="s">
        <v>103</v>
      </c>
      <c r="H14" s="140" t="s">
        <v>104</v>
      </c>
      <c r="I14" s="140" t="s">
        <v>105</v>
      </c>
      <c r="J14" s="140" t="s">
        <v>106</v>
      </c>
      <c r="K14" s="140" t="s">
        <v>107</v>
      </c>
      <c r="L14" s="173" t="s">
        <v>108</v>
      </c>
    </row>
    <row r="15" spans="1:14" s="128" customFormat="1">
      <c r="C15" s="648"/>
      <c r="D15" s="649"/>
      <c r="E15" s="657"/>
      <c r="F15" s="657"/>
      <c r="G15" s="660" t="s">
        <v>136</v>
      </c>
      <c r="H15" s="661"/>
      <c r="I15" s="661"/>
      <c r="J15" s="661"/>
      <c r="K15" s="662"/>
      <c r="L15" s="174">
        <f>SUM(L16,L20,L26)</f>
        <v>0</v>
      </c>
    </row>
    <row r="16" spans="1:14" s="129" customFormat="1" ht="16.5">
      <c r="C16" s="635" t="s">
        <v>110</v>
      </c>
      <c r="D16" s="636"/>
      <c r="E16" s="636"/>
      <c r="F16" s="636"/>
      <c r="G16" s="636"/>
      <c r="H16" s="636"/>
      <c r="I16" s="636"/>
      <c r="J16" s="636"/>
      <c r="K16" s="637"/>
      <c r="L16" s="174">
        <f>SUM(L17:L19)</f>
        <v>0</v>
      </c>
      <c r="M16" s="175"/>
    </row>
    <row r="17" spans="3:12" s="129" customFormat="1">
      <c r="C17" s="761" t="s">
        <v>137</v>
      </c>
      <c r="D17" s="664"/>
      <c r="E17" s="141" t="s">
        <v>138</v>
      </c>
      <c r="F17" s="141" t="s">
        <v>112</v>
      </c>
      <c r="G17" s="142">
        <v>1</v>
      </c>
      <c r="H17" s="143">
        <v>1</v>
      </c>
      <c r="I17" s="176">
        <v>24</v>
      </c>
      <c r="J17" s="177">
        <f>G17*H17*I17</f>
        <v>24</v>
      </c>
      <c r="K17" s="178"/>
      <c r="L17" s="179"/>
    </row>
    <row r="18" spans="3:12" s="129" customFormat="1">
      <c r="C18" s="761" t="s">
        <v>139</v>
      </c>
      <c r="D18" s="664"/>
      <c r="E18" s="141" t="s">
        <v>140</v>
      </c>
      <c r="F18" s="141" t="s">
        <v>112</v>
      </c>
      <c r="G18" s="142">
        <v>1</v>
      </c>
      <c r="H18" s="143">
        <v>1</v>
      </c>
      <c r="I18" s="176">
        <v>24</v>
      </c>
      <c r="J18" s="180">
        <v>24</v>
      </c>
      <c r="K18" s="178"/>
      <c r="L18" s="179"/>
    </row>
    <row r="19" spans="3:12" s="129" customFormat="1">
      <c r="C19" s="756" t="s">
        <v>141</v>
      </c>
      <c r="D19" s="762"/>
      <c r="E19" s="141" t="s">
        <v>140</v>
      </c>
      <c r="F19" s="141" t="s">
        <v>112</v>
      </c>
      <c r="G19" s="142">
        <v>1</v>
      </c>
      <c r="H19" s="143">
        <v>1</v>
      </c>
      <c r="I19" s="176">
        <v>24</v>
      </c>
      <c r="J19" s="180">
        <v>24</v>
      </c>
      <c r="K19" s="178"/>
      <c r="L19" s="179"/>
    </row>
    <row r="20" spans="3:12" s="129" customFormat="1">
      <c r="C20" s="635" t="s">
        <v>116</v>
      </c>
      <c r="D20" s="636"/>
      <c r="E20" s="636"/>
      <c r="F20" s="636"/>
      <c r="G20" s="636"/>
      <c r="H20" s="636"/>
      <c r="I20" s="636"/>
      <c r="J20" s="636"/>
      <c r="K20" s="637"/>
      <c r="L20" s="174">
        <f>SUM(L21:L25)</f>
        <v>0</v>
      </c>
    </row>
    <row r="21" spans="3:12" s="129" customFormat="1">
      <c r="C21" s="761" t="s">
        <v>142</v>
      </c>
      <c r="D21" s="664"/>
      <c r="E21" s="144" t="s">
        <v>143</v>
      </c>
      <c r="F21" s="145" t="s">
        <v>112</v>
      </c>
      <c r="G21" s="146">
        <v>1</v>
      </c>
      <c r="H21" s="147">
        <v>1</v>
      </c>
      <c r="I21" s="181">
        <v>24</v>
      </c>
      <c r="J21" s="182">
        <f>G21*H21*I21</f>
        <v>24</v>
      </c>
      <c r="K21" s="183"/>
      <c r="L21" s="184"/>
    </row>
    <row r="22" spans="3:12" s="129" customFormat="1">
      <c r="C22" s="756" t="s">
        <v>144</v>
      </c>
      <c r="D22" s="631"/>
      <c r="E22" s="148" t="s">
        <v>143</v>
      </c>
      <c r="F22" s="141" t="s">
        <v>112</v>
      </c>
      <c r="G22" s="142">
        <v>1</v>
      </c>
      <c r="H22" s="143">
        <v>1</v>
      </c>
      <c r="I22" s="176">
        <v>24</v>
      </c>
      <c r="J22" s="177">
        <f>G22*H22*I22</f>
        <v>24</v>
      </c>
      <c r="K22" s="178"/>
      <c r="L22" s="179"/>
    </row>
    <row r="23" spans="3:12" s="129" customFormat="1">
      <c r="C23" s="756" t="s">
        <v>145</v>
      </c>
      <c r="D23" s="762"/>
      <c r="E23" s="148" t="s">
        <v>146</v>
      </c>
      <c r="F23" s="141" t="s">
        <v>112</v>
      </c>
      <c r="G23" s="142">
        <v>1</v>
      </c>
      <c r="H23" s="143">
        <v>1</v>
      </c>
      <c r="I23" s="176">
        <v>24</v>
      </c>
      <c r="J23" s="177">
        <f>G23*H23*I23</f>
        <v>24</v>
      </c>
      <c r="K23" s="178"/>
      <c r="L23" s="179"/>
    </row>
    <row r="24" spans="3:12" s="129" customFormat="1">
      <c r="C24" s="756" t="s">
        <v>147</v>
      </c>
      <c r="D24" s="631"/>
      <c r="E24" s="148" t="s">
        <v>143</v>
      </c>
      <c r="F24" s="141" t="s">
        <v>112</v>
      </c>
      <c r="G24" s="142">
        <v>1</v>
      </c>
      <c r="H24" s="143">
        <v>1</v>
      </c>
      <c r="I24" s="181">
        <v>24</v>
      </c>
      <c r="J24" s="177">
        <f>G24*H24*I24</f>
        <v>24</v>
      </c>
      <c r="K24" s="178"/>
      <c r="L24" s="179"/>
    </row>
    <row r="25" spans="3:12" s="129" customFormat="1">
      <c r="C25" s="756" t="s">
        <v>148</v>
      </c>
      <c r="D25" s="631"/>
      <c r="E25" s="148" t="s">
        <v>146</v>
      </c>
      <c r="F25" s="141" t="s">
        <v>112</v>
      </c>
      <c r="G25" s="142">
        <v>2</v>
      </c>
      <c r="H25" s="143">
        <v>1</v>
      </c>
      <c r="I25" s="181">
        <v>24</v>
      </c>
      <c r="J25" s="177">
        <f>G25*H25*I25</f>
        <v>48</v>
      </c>
      <c r="K25" s="178"/>
      <c r="L25" s="179"/>
    </row>
    <row r="26" spans="3:12" s="129" customFormat="1">
      <c r="C26" s="635" t="s">
        <v>149</v>
      </c>
      <c r="D26" s="636"/>
      <c r="E26" s="636"/>
      <c r="F26" s="636"/>
      <c r="G26" s="636"/>
      <c r="H26" s="636"/>
      <c r="I26" s="636"/>
      <c r="J26" s="636"/>
      <c r="K26" s="637"/>
      <c r="L26" s="174">
        <f>SUM(L27:L29)</f>
        <v>0</v>
      </c>
    </row>
    <row r="27" spans="3:12" s="129" customFormat="1">
      <c r="C27" s="630" t="s">
        <v>150</v>
      </c>
      <c r="D27" s="631"/>
      <c r="E27" s="149" t="s">
        <v>151</v>
      </c>
      <c r="F27" s="150" t="s">
        <v>112</v>
      </c>
      <c r="G27" s="151">
        <v>1</v>
      </c>
      <c r="H27" s="143">
        <v>1</v>
      </c>
      <c r="I27" s="181">
        <v>24</v>
      </c>
      <c r="J27" s="185">
        <f>G27*H27*I27</f>
        <v>24</v>
      </c>
      <c r="K27" s="178"/>
      <c r="L27" s="186"/>
    </row>
    <row r="28" spans="3:12" s="129" customFormat="1">
      <c r="C28" s="630" t="s">
        <v>152</v>
      </c>
      <c r="D28" s="631"/>
      <c r="E28" s="149" t="s">
        <v>153</v>
      </c>
      <c r="F28" s="150" t="s">
        <v>112</v>
      </c>
      <c r="G28" s="151">
        <v>0</v>
      </c>
      <c r="H28" s="143">
        <v>1</v>
      </c>
      <c r="I28" s="181">
        <v>24</v>
      </c>
      <c r="J28" s="185">
        <f>G28*H28*I28</f>
        <v>0</v>
      </c>
      <c r="K28" s="178"/>
      <c r="L28" s="186"/>
    </row>
    <row r="29" spans="3:12" s="129" customFormat="1">
      <c r="C29" s="756" t="s">
        <v>154</v>
      </c>
      <c r="D29" s="631"/>
      <c r="E29" s="152" t="s">
        <v>153</v>
      </c>
      <c r="F29" s="153" t="s">
        <v>112</v>
      </c>
      <c r="G29" s="154"/>
      <c r="H29" s="155">
        <v>1</v>
      </c>
      <c r="I29" s="181">
        <v>24</v>
      </c>
      <c r="J29" s="187">
        <f>G29*H29*I29</f>
        <v>0</v>
      </c>
      <c r="K29" s="188"/>
      <c r="L29" s="189"/>
    </row>
    <row r="30" spans="3:12" s="129" customFormat="1">
      <c r="C30" s="635" t="s">
        <v>80</v>
      </c>
      <c r="D30" s="636"/>
      <c r="E30" s="636"/>
      <c r="F30" s="636"/>
      <c r="G30" s="636"/>
      <c r="H30" s="636"/>
      <c r="I30" s="636"/>
      <c r="J30" s="636"/>
      <c r="K30" s="637"/>
      <c r="L30" s="174">
        <f>SUM(L31:L31)</f>
        <v>0</v>
      </c>
    </row>
    <row r="31" spans="3:12" s="129" customFormat="1">
      <c r="C31" s="719" t="s">
        <v>155</v>
      </c>
      <c r="D31" s="720"/>
      <c r="E31" s="156" t="s">
        <v>156</v>
      </c>
      <c r="F31" s="157" t="s">
        <v>112</v>
      </c>
      <c r="G31" s="158">
        <v>0</v>
      </c>
      <c r="H31" s="159">
        <v>0.15</v>
      </c>
      <c r="I31" s="181">
        <v>24</v>
      </c>
      <c r="J31" s="190">
        <f>G31*H31*I31</f>
        <v>0</v>
      </c>
      <c r="K31" s="183"/>
      <c r="L31" s="184"/>
    </row>
    <row r="32" spans="3:12" s="129" customFormat="1">
      <c r="C32" s="740" t="s">
        <v>157</v>
      </c>
      <c r="D32" s="741"/>
      <c r="E32" s="161">
        <v>0.84040000000000004</v>
      </c>
      <c r="F32" s="730"/>
      <c r="G32" s="616" t="s">
        <v>119</v>
      </c>
      <c r="H32" s="617"/>
      <c r="I32" s="617"/>
      <c r="J32" s="617"/>
      <c r="K32" s="618"/>
      <c r="L32" s="174">
        <f>TRUNC(L15*$E$32,2)</f>
        <v>0</v>
      </c>
    </row>
    <row r="33" spans="3:13" s="129" customFormat="1">
      <c r="C33" s="740" t="s">
        <v>158</v>
      </c>
      <c r="D33" s="741"/>
      <c r="E33" s="161">
        <v>0.2</v>
      </c>
      <c r="F33" s="731"/>
      <c r="G33" s="616" t="s">
        <v>120</v>
      </c>
      <c r="H33" s="617"/>
      <c r="I33" s="617"/>
      <c r="J33" s="617"/>
      <c r="K33" s="618"/>
      <c r="L33" s="174">
        <f>TRUNC(L30*E33,2)</f>
        <v>0</v>
      </c>
    </row>
    <row r="34" spans="3:13" s="129" customFormat="1">
      <c r="C34" s="740" t="s">
        <v>159</v>
      </c>
      <c r="D34" s="741"/>
      <c r="E34" s="163">
        <v>0.3</v>
      </c>
      <c r="F34" s="732"/>
      <c r="G34" s="616" t="s">
        <v>160</v>
      </c>
      <c r="H34" s="617"/>
      <c r="I34" s="617"/>
      <c r="J34" s="617"/>
      <c r="K34" s="618"/>
      <c r="L34" s="191">
        <f>TRUNC(L15*E34,2)</f>
        <v>0</v>
      </c>
    </row>
    <row r="35" spans="3:13" s="130" customFormat="1" ht="14.25">
      <c r="C35" s="635" t="s">
        <v>161</v>
      </c>
      <c r="D35" s="636"/>
      <c r="E35" s="636"/>
      <c r="F35" s="636"/>
      <c r="G35" s="636"/>
      <c r="H35" s="636"/>
      <c r="I35" s="636"/>
      <c r="J35" s="636"/>
      <c r="K35" s="636"/>
      <c r="L35" s="672"/>
    </row>
    <row r="36" spans="3:13" s="129" customFormat="1">
      <c r="C36" s="635" t="s">
        <v>36</v>
      </c>
      <c r="D36" s="636"/>
      <c r="E36" s="636"/>
      <c r="F36" s="636"/>
      <c r="G36" s="636"/>
      <c r="H36" s="636"/>
      <c r="I36" s="636"/>
      <c r="J36" s="636"/>
      <c r="K36" s="637"/>
      <c r="L36" s="174">
        <f>SUM(L37:L39)</f>
        <v>0</v>
      </c>
    </row>
    <row r="37" spans="3:13" s="129" customFormat="1">
      <c r="C37" s="756" t="s">
        <v>37</v>
      </c>
      <c r="D37" s="757"/>
      <c r="E37" s="631"/>
      <c r="F37" s="150" t="s">
        <v>38</v>
      </c>
      <c r="G37" s="142">
        <v>2</v>
      </c>
      <c r="H37" s="164">
        <v>1</v>
      </c>
      <c r="I37" s="181">
        <v>24</v>
      </c>
      <c r="J37" s="185">
        <f>G37*H37*I37</f>
        <v>48</v>
      </c>
      <c r="K37" s="192"/>
      <c r="L37" s="184"/>
    </row>
    <row r="38" spans="3:13" s="129" customFormat="1">
      <c r="C38" s="756" t="s">
        <v>162</v>
      </c>
      <c r="D38" s="757"/>
      <c r="E38" s="631"/>
      <c r="F38" s="141" t="s">
        <v>38</v>
      </c>
      <c r="G38" s="142">
        <v>1</v>
      </c>
      <c r="H38" s="143">
        <v>1</v>
      </c>
      <c r="I38" s="181">
        <v>24</v>
      </c>
      <c r="J38" s="177">
        <f>G38*H38*I38</f>
        <v>24</v>
      </c>
      <c r="K38" s="178"/>
      <c r="L38" s="179"/>
    </row>
    <row r="39" spans="3:13" s="129" customFormat="1">
      <c r="C39" s="756" t="s">
        <v>163</v>
      </c>
      <c r="D39" s="757"/>
      <c r="E39" s="631"/>
      <c r="F39" s="141" t="s">
        <v>38</v>
      </c>
      <c r="G39" s="142">
        <v>1</v>
      </c>
      <c r="H39" s="143">
        <v>1</v>
      </c>
      <c r="I39" s="181">
        <v>1</v>
      </c>
      <c r="J39" s="177">
        <f>G39*H39*I39</f>
        <v>1</v>
      </c>
      <c r="K39" s="178"/>
      <c r="L39" s="179"/>
    </row>
    <row r="40" spans="3:13" s="129" customFormat="1">
      <c r="C40" s="635" t="s">
        <v>40</v>
      </c>
      <c r="D40" s="636"/>
      <c r="E40" s="636"/>
      <c r="F40" s="636"/>
      <c r="G40" s="636"/>
      <c r="H40" s="636"/>
      <c r="I40" s="636"/>
      <c r="J40" s="636"/>
      <c r="K40" s="637"/>
      <c r="L40" s="193">
        <f>SUM(L41:L45)</f>
        <v>0</v>
      </c>
    </row>
    <row r="41" spans="3:13" s="129" customFormat="1">
      <c r="C41" s="756" t="s">
        <v>41</v>
      </c>
      <c r="D41" s="757"/>
      <c r="E41" s="631"/>
      <c r="F41" s="141" t="s">
        <v>42</v>
      </c>
      <c r="G41" s="142">
        <v>1</v>
      </c>
      <c r="H41" s="143">
        <v>1</v>
      </c>
      <c r="I41" s="181">
        <v>24</v>
      </c>
      <c r="J41" s="177">
        <f>G41*H41*I41</f>
        <v>24</v>
      </c>
      <c r="K41" s="178"/>
      <c r="L41" s="194"/>
    </row>
    <row r="42" spans="3:13" s="129" customFormat="1">
      <c r="C42" s="756" t="s">
        <v>164</v>
      </c>
      <c r="D42" s="757"/>
      <c r="E42" s="631"/>
      <c r="F42" s="141" t="s">
        <v>42</v>
      </c>
      <c r="G42" s="142">
        <v>1</v>
      </c>
      <c r="H42" s="143">
        <v>1</v>
      </c>
      <c r="I42" s="181">
        <v>20</v>
      </c>
      <c r="J42" s="177">
        <f>G42*H42*I42</f>
        <v>20</v>
      </c>
      <c r="K42" s="178"/>
      <c r="L42" s="189"/>
      <c r="M42" s="195"/>
    </row>
    <row r="43" spans="3:13" s="129" customFormat="1">
      <c r="C43" s="756" t="s">
        <v>165</v>
      </c>
      <c r="D43" s="757"/>
      <c r="E43" s="631"/>
      <c r="F43" s="141" t="s">
        <v>42</v>
      </c>
      <c r="G43" s="142">
        <v>1</v>
      </c>
      <c r="H43" s="143">
        <v>1</v>
      </c>
      <c r="I43" s="181">
        <v>2</v>
      </c>
      <c r="J43" s="177">
        <f>G43*H43*I43</f>
        <v>2</v>
      </c>
      <c r="K43" s="178"/>
      <c r="L43" s="189"/>
      <c r="M43" s="195"/>
    </row>
    <row r="44" spans="3:13" s="129" customFormat="1">
      <c r="C44" s="756" t="s">
        <v>166</v>
      </c>
      <c r="D44" s="757"/>
      <c r="E44" s="631"/>
      <c r="F44" s="141" t="s">
        <v>42</v>
      </c>
      <c r="G44" s="142">
        <v>1</v>
      </c>
      <c r="H44" s="143">
        <v>1</v>
      </c>
      <c r="I44" s="181">
        <v>1</v>
      </c>
      <c r="J44" s="177">
        <f>G44*H44*I44</f>
        <v>1</v>
      </c>
      <c r="K44" s="178"/>
      <c r="L44" s="189"/>
      <c r="M44" s="195"/>
    </row>
    <row r="45" spans="3:13" s="129" customFormat="1">
      <c r="C45" s="756" t="s">
        <v>167</v>
      </c>
      <c r="D45" s="757"/>
      <c r="E45" s="631"/>
      <c r="F45" s="141" t="s">
        <v>42</v>
      </c>
      <c r="G45" s="142">
        <v>1</v>
      </c>
      <c r="H45" s="143">
        <v>1</v>
      </c>
      <c r="I45" s="181">
        <v>1</v>
      </c>
      <c r="J45" s="177">
        <f>G45*H45*I45</f>
        <v>1</v>
      </c>
      <c r="K45" s="178"/>
      <c r="L45" s="189"/>
      <c r="M45" s="195"/>
    </row>
    <row r="46" spans="3:13" s="129" customFormat="1">
      <c r="C46" s="635" t="s">
        <v>168</v>
      </c>
      <c r="D46" s="636"/>
      <c r="E46" s="636"/>
      <c r="F46" s="636"/>
      <c r="G46" s="636"/>
      <c r="H46" s="636"/>
      <c r="I46" s="636"/>
      <c r="J46" s="636"/>
      <c r="K46" s="637"/>
      <c r="L46" s="193">
        <f>SUM(L47:L49)</f>
        <v>0</v>
      </c>
    </row>
    <row r="47" spans="3:13" s="129" customFormat="1">
      <c r="C47" s="756" t="s">
        <v>52</v>
      </c>
      <c r="D47" s="757"/>
      <c r="E47" s="631"/>
      <c r="F47" s="141" t="s">
        <v>53</v>
      </c>
      <c r="G47" s="142">
        <v>1</v>
      </c>
      <c r="H47" s="143">
        <v>1</v>
      </c>
      <c r="I47" s="181">
        <v>24</v>
      </c>
      <c r="J47" s="177">
        <f>G47*H47*I47</f>
        <v>24</v>
      </c>
      <c r="K47" s="178"/>
      <c r="L47" s="194"/>
    </row>
    <row r="48" spans="3:13" s="129" customFormat="1">
      <c r="C48" s="756" t="s">
        <v>169</v>
      </c>
      <c r="D48" s="757"/>
      <c r="E48" s="631"/>
      <c r="F48" s="141" t="s">
        <v>53</v>
      </c>
      <c r="G48" s="142">
        <v>1</v>
      </c>
      <c r="H48" s="143">
        <v>1</v>
      </c>
      <c r="I48" s="181">
        <v>24</v>
      </c>
      <c r="J48" s="177">
        <f>G48*H48*I48</f>
        <v>24</v>
      </c>
      <c r="K48" s="178"/>
      <c r="L48" s="179"/>
    </row>
    <row r="49" spans="3:20" s="129" customFormat="1">
      <c r="C49" s="756" t="s">
        <v>170</v>
      </c>
      <c r="D49" s="757"/>
      <c r="E49" s="631"/>
      <c r="F49" s="141" t="s">
        <v>53</v>
      </c>
      <c r="G49" s="142">
        <v>1</v>
      </c>
      <c r="H49" s="143">
        <v>1</v>
      </c>
      <c r="I49" s="181">
        <v>24</v>
      </c>
      <c r="J49" s="177">
        <f>G49*H49*I49</f>
        <v>24</v>
      </c>
      <c r="K49" s="178"/>
      <c r="L49" s="189"/>
    </row>
    <row r="50" spans="3:20" s="129" customFormat="1">
      <c r="C50" s="635" t="s">
        <v>171</v>
      </c>
      <c r="D50" s="636"/>
      <c r="E50" s="636"/>
      <c r="F50" s="636"/>
      <c r="G50" s="636"/>
      <c r="H50" s="636"/>
      <c r="I50" s="636"/>
      <c r="J50" s="636"/>
      <c r="K50" s="637"/>
      <c r="L50" s="193">
        <f>SUM(L51:L52)</f>
        <v>0</v>
      </c>
    </row>
    <row r="51" spans="3:20" s="129" customFormat="1">
      <c r="C51" s="756" t="s">
        <v>172</v>
      </c>
      <c r="D51" s="757"/>
      <c r="E51" s="631"/>
      <c r="F51" s="141" t="s">
        <v>53</v>
      </c>
      <c r="G51" s="142">
        <v>1</v>
      </c>
      <c r="H51" s="143">
        <v>1</v>
      </c>
      <c r="I51" s="181">
        <v>24</v>
      </c>
      <c r="J51" s="177">
        <f>G51*H51*I51</f>
        <v>24</v>
      </c>
      <c r="K51" s="178"/>
      <c r="L51" s="194"/>
    </row>
    <row r="52" spans="3:20" s="129" customFormat="1">
      <c r="C52" s="758" t="s">
        <v>173</v>
      </c>
      <c r="D52" s="759"/>
      <c r="E52" s="760"/>
      <c r="F52" s="153" t="s">
        <v>53</v>
      </c>
      <c r="G52" s="154">
        <v>1</v>
      </c>
      <c r="H52" s="155">
        <v>1</v>
      </c>
      <c r="I52" s="181">
        <v>24</v>
      </c>
      <c r="J52" s="187">
        <f>G52*H52*I52</f>
        <v>24</v>
      </c>
      <c r="K52" s="188"/>
      <c r="L52" s="189"/>
    </row>
    <row r="53" spans="3:20" s="129" customFormat="1">
      <c r="C53" s="635" t="s">
        <v>174</v>
      </c>
      <c r="D53" s="636"/>
      <c r="E53" s="636"/>
      <c r="F53" s="636"/>
      <c r="G53" s="636"/>
      <c r="H53" s="636"/>
      <c r="I53" s="636"/>
      <c r="J53" s="636"/>
      <c r="K53" s="637"/>
      <c r="L53" s="193">
        <f>SUM(L54)</f>
        <v>0</v>
      </c>
    </row>
    <row r="54" spans="3:20" s="129" customFormat="1" ht="16.5">
      <c r="C54" s="749" t="s">
        <v>175</v>
      </c>
      <c r="D54" s="750"/>
      <c r="E54" s="751"/>
      <c r="F54" s="145" t="s">
        <v>176</v>
      </c>
      <c r="G54" s="165">
        <v>0</v>
      </c>
      <c r="H54" s="147">
        <v>1</v>
      </c>
      <c r="I54" s="181">
        <v>1</v>
      </c>
      <c r="J54" s="182">
        <f>G54*H54*I54</f>
        <v>0</v>
      </c>
      <c r="K54" s="183">
        <f>TRUNC(L15*1%,2)</f>
        <v>0</v>
      </c>
      <c r="L54" s="184">
        <f>TRUNC(J54*K54,2)</f>
        <v>0</v>
      </c>
      <c r="M54" s="196"/>
    </row>
    <row r="55" spans="3:20" s="130" customFormat="1" ht="14.25">
      <c r="C55" s="619"/>
      <c r="D55" s="617"/>
      <c r="E55" s="617"/>
      <c r="F55" s="618"/>
      <c r="G55" s="616" t="s">
        <v>177</v>
      </c>
      <c r="H55" s="617"/>
      <c r="I55" s="617"/>
      <c r="J55" s="617"/>
      <c r="K55" s="618"/>
      <c r="L55" s="174">
        <f>SUM(L36,L40,L46,L50,L53)</f>
        <v>0</v>
      </c>
    </row>
    <row r="56" spans="3:20" s="130" customFormat="1">
      <c r="C56" s="740" t="s">
        <v>121</v>
      </c>
      <c r="D56" s="752"/>
      <c r="E56" s="752"/>
      <c r="F56" s="741"/>
      <c r="G56" s="616" t="s">
        <v>178</v>
      </c>
      <c r="H56" s="617"/>
      <c r="I56" s="617"/>
      <c r="J56" s="617"/>
      <c r="K56" s="618"/>
      <c r="L56" s="174">
        <f>SUM(L15,L30,L32,L33,L34,L55)</f>
        <v>0</v>
      </c>
    </row>
    <row r="57" spans="3:20" s="130" customFormat="1" ht="14.25">
      <c r="C57" s="626"/>
      <c r="D57" s="627"/>
      <c r="E57" s="627"/>
      <c r="F57" s="627"/>
      <c r="G57" s="627"/>
      <c r="H57" s="627"/>
      <c r="I57" s="627"/>
      <c r="J57" s="627"/>
      <c r="K57" s="627"/>
      <c r="L57" s="628"/>
    </row>
    <row r="58" spans="3:20" s="129" customFormat="1">
      <c r="C58" s="167" t="s">
        <v>122</v>
      </c>
      <c r="D58" s="168"/>
      <c r="E58" s="629"/>
      <c r="F58" s="629"/>
      <c r="G58" s="629"/>
      <c r="H58" s="629"/>
      <c r="I58" s="629"/>
      <c r="J58" s="629"/>
      <c r="K58" s="629"/>
      <c r="L58" s="753"/>
    </row>
    <row r="59" spans="3:20" s="129" customFormat="1">
      <c r="C59" s="630" t="s">
        <v>123</v>
      </c>
      <c r="D59" s="631"/>
      <c r="E59" s="754">
        <v>0.12</v>
      </c>
      <c r="F59" s="755"/>
      <c r="G59" s="606" t="s">
        <v>124</v>
      </c>
      <c r="H59" s="607"/>
      <c r="I59" s="607"/>
      <c r="J59" s="607"/>
      <c r="K59" s="608"/>
      <c r="L59" s="186">
        <f>TRUNC(L56*E59,2)</f>
        <v>0</v>
      </c>
    </row>
    <row r="60" spans="3:20" s="129" customFormat="1">
      <c r="C60" s="719" t="s">
        <v>125</v>
      </c>
      <c r="D60" s="720"/>
      <c r="E60" s="721">
        <v>0.16619999999999999</v>
      </c>
      <c r="F60" s="722"/>
      <c r="G60" s="737" t="s">
        <v>126</v>
      </c>
      <c r="H60" s="738"/>
      <c r="I60" s="738"/>
      <c r="J60" s="738"/>
      <c r="K60" s="739"/>
      <c r="L60" s="197">
        <f>SUM(L56,L59)*E60</f>
        <v>0</v>
      </c>
    </row>
    <row r="61" spans="3:20" s="129" customFormat="1">
      <c r="C61" s="740" t="s">
        <v>127</v>
      </c>
      <c r="D61" s="741"/>
      <c r="E61" s="616" t="s">
        <v>128</v>
      </c>
      <c r="F61" s="742"/>
      <c r="G61" s="743"/>
      <c r="H61" s="744"/>
      <c r="I61" s="744"/>
      <c r="J61" s="744"/>
      <c r="K61" s="745"/>
      <c r="L61" s="174">
        <f>SUM(L59:L60)</f>
        <v>0</v>
      </c>
    </row>
    <row r="62" spans="3:20" s="130" customFormat="1">
      <c r="C62" s="746"/>
      <c r="D62" s="747"/>
      <c r="E62" s="747"/>
      <c r="F62" s="747"/>
      <c r="G62" s="747"/>
      <c r="H62" s="747"/>
      <c r="I62" s="747"/>
      <c r="J62" s="747"/>
      <c r="K62" s="747"/>
      <c r="L62" s="748"/>
      <c r="N62" s="129"/>
      <c r="O62" s="129"/>
      <c r="P62" s="129"/>
      <c r="Q62" s="129"/>
      <c r="R62" s="129"/>
      <c r="S62" s="129"/>
      <c r="T62" s="129"/>
    </row>
    <row r="63" spans="3:20" s="129" customFormat="1">
      <c r="C63" s="623" t="s">
        <v>129</v>
      </c>
      <c r="D63" s="624"/>
      <c r="E63" s="624"/>
      <c r="F63" s="624"/>
      <c r="G63" s="624"/>
      <c r="H63" s="624"/>
      <c r="I63" s="624"/>
      <c r="J63" s="624"/>
      <c r="K63" s="625"/>
      <c r="L63" s="198">
        <f>SUM(L56,L61)</f>
        <v>0</v>
      </c>
      <c r="M63" s="199"/>
      <c r="N63" s="200"/>
      <c r="O63" s="201"/>
    </row>
    <row r="64" spans="3:20" s="131" customFormat="1">
      <c r="C64" s="691" t="s">
        <v>179</v>
      </c>
      <c r="D64" s="692"/>
      <c r="E64" s="692"/>
      <c r="F64" s="692"/>
      <c r="G64" s="692"/>
      <c r="H64" s="692"/>
      <c r="I64" s="692"/>
      <c r="J64" s="598" t="s">
        <v>180</v>
      </c>
      <c r="K64" s="598"/>
      <c r="L64" s="735">
        <f>L63/J17</f>
        <v>0</v>
      </c>
      <c r="N64" s="200"/>
      <c r="O64" s="201"/>
      <c r="P64" s="129"/>
      <c r="Q64" s="202"/>
      <c r="R64" s="129"/>
      <c r="S64" s="129"/>
      <c r="T64" s="129"/>
    </row>
    <row r="65" spans="2:20" s="131" customFormat="1">
      <c r="C65" s="693"/>
      <c r="D65" s="694"/>
      <c r="E65" s="694"/>
      <c r="F65" s="694"/>
      <c r="G65" s="694"/>
      <c r="H65" s="694"/>
      <c r="I65" s="694"/>
      <c r="J65" s="599"/>
      <c r="K65" s="599"/>
      <c r="L65" s="736"/>
      <c r="N65" s="129"/>
      <c r="O65" s="129"/>
      <c r="P65" s="129"/>
      <c r="Q65" s="202"/>
      <c r="R65" s="129"/>
      <c r="S65" s="129"/>
      <c r="T65" s="129"/>
    </row>
    <row r="66" spans="2:20" s="129" customFormat="1">
      <c r="D66" s="203"/>
      <c r="E66" s="203"/>
      <c r="F66" s="203"/>
      <c r="G66" s="203"/>
      <c r="H66" s="203"/>
      <c r="I66" s="203"/>
      <c r="J66" s="203"/>
      <c r="K66" s="203"/>
      <c r="Q66" s="202"/>
    </row>
    <row r="67" spans="2:20" s="129" customFormat="1">
      <c r="D67" s="203"/>
      <c r="E67" s="203"/>
      <c r="F67" s="203"/>
      <c r="G67" s="203"/>
      <c r="H67" s="203"/>
      <c r="I67" s="203"/>
      <c r="J67" s="203"/>
      <c r="K67" s="203"/>
      <c r="Q67" s="202"/>
    </row>
    <row r="68" spans="2:20" s="129" customFormat="1">
      <c r="D68" s="203"/>
      <c r="E68" s="203"/>
      <c r="F68" s="203"/>
      <c r="G68" s="203"/>
      <c r="H68" s="203"/>
      <c r="I68" s="203"/>
      <c r="J68" s="203"/>
      <c r="K68" s="203"/>
      <c r="L68" s="235"/>
      <c r="N68" s="236"/>
    </row>
    <row r="69" spans="2:20" s="129" customFormat="1">
      <c r="D69" s="203"/>
      <c r="E69" s="203"/>
      <c r="F69" s="203"/>
      <c r="G69" s="203"/>
      <c r="H69" s="203"/>
      <c r="I69" s="203"/>
      <c r="J69" s="203"/>
      <c r="K69" s="203"/>
      <c r="L69" s="235"/>
      <c r="N69" s="596"/>
      <c r="O69" s="597"/>
    </row>
    <row r="70" spans="2:20" s="129" customFormat="1">
      <c r="D70" s="203"/>
      <c r="E70" s="203"/>
      <c r="F70" s="203"/>
      <c r="G70" s="203"/>
      <c r="H70" s="203"/>
      <c r="I70" s="203"/>
      <c r="J70" s="203"/>
      <c r="K70" s="203"/>
      <c r="L70" s="235"/>
      <c r="N70" s="596"/>
      <c r="O70" s="597"/>
    </row>
    <row r="71" spans="2:20" s="129" customFormat="1" ht="15.75">
      <c r="C71" s="204"/>
      <c r="D71" s="205" t="s">
        <v>181</v>
      </c>
      <c r="E71" s="206"/>
      <c r="F71" s="206"/>
      <c r="G71" s="206"/>
      <c r="H71" s="206"/>
      <c r="I71" s="206"/>
      <c r="J71" s="206"/>
      <c r="K71" s="206"/>
      <c r="L71" s="237"/>
      <c r="M71" s="238"/>
      <c r="N71" s="239"/>
      <c r="O71" s="239"/>
    </row>
    <row r="72" spans="2:20" s="129" customFormat="1" ht="15.75">
      <c r="C72" s="207"/>
      <c r="D72" s="704" t="s">
        <v>182</v>
      </c>
      <c r="E72" s="704"/>
      <c r="F72" s="704"/>
      <c r="G72" s="704"/>
      <c r="H72" s="704"/>
      <c r="I72" s="704"/>
      <c r="J72" s="704"/>
      <c r="K72" s="704"/>
      <c r="L72" s="705"/>
      <c r="M72" s="238"/>
    </row>
    <row r="73" spans="2:20" s="129" customFormat="1">
      <c r="C73" s="207"/>
      <c r="D73" s="704" t="s">
        <v>183</v>
      </c>
      <c r="E73" s="704"/>
      <c r="F73" s="704"/>
      <c r="G73" s="704"/>
      <c r="H73" s="704"/>
      <c r="I73" s="704"/>
      <c r="J73" s="704"/>
      <c r="K73" s="704"/>
      <c r="L73" s="705"/>
    </row>
    <row r="74" spans="2:20" s="129" customFormat="1">
      <c r="C74" s="207"/>
      <c r="D74" s="704" t="s">
        <v>184</v>
      </c>
      <c r="E74" s="704"/>
      <c r="F74" s="704"/>
      <c r="G74" s="704"/>
      <c r="H74" s="704"/>
      <c r="I74" s="704"/>
      <c r="J74" s="704"/>
      <c r="K74" s="704"/>
      <c r="L74" s="705"/>
    </row>
    <row r="75" spans="2:20" s="129" customFormat="1">
      <c r="C75" s="208"/>
      <c r="D75" s="209"/>
      <c r="E75" s="210"/>
      <c r="F75" s="210"/>
      <c r="G75" s="210"/>
      <c r="H75" s="210"/>
      <c r="I75" s="210"/>
      <c r="J75" s="210"/>
      <c r="K75" s="210"/>
      <c r="L75" s="240"/>
    </row>
    <row r="76" spans="2:20" s="129" customFormat="1">
      <c r="D76" s="211"/>
      <c r="E76" s="203"/>
      <c r="F76" s="203"/>
      <c r="G76" s="203"/>
      <c r="H76" s="203"/>
      <c r="I76" s="203"/>
      <c r="J76" s="203"/>
      <c r="K76" s="203"/>
    </row>
    <row r="77" spans="2:20" s="129" customFormat="1">
      <c r="C77" s="212"/>
      <c r="D77" s="213"/>
      <c r="E77" s="213"/>
      <c r="F77" s="213"/>
      <c r="G77" s="213"/>
      <c r="H77" s="213"/>
      <c r="I77" s="213"/>
      <c r="J77" s="213"/>
      <c r="K77" s="213"/>
      <c r="L77" s="212"/>
    </row>
    <row r="78" spans="2:20" s="129" customFormat="1" ht="24">
      <c r="B78" s="214"/>
      <c r="C78" s="706" t="s">
        <v>185</v>
      </c>
      <c r="D78" s="707"/>
      <c r="E78" s="215" t="s">
        <v>186</v>
      </c>
      <c r="F78" s="216"/>
      <c r="G78" s="708" t="s">
        <v>187</v>
      </c>
      <c r="H78" s="706"/>
      <c r="I78" s="706"/>
      <c r="J78" s="707"/>
      <c r="K78" s="708" t="s">
        <v>188</v>
      </c>
      <c r="L78" s="707"/>
    </row>
    <row r="79" spans="2:20" s="129" customFormat="1" ht="15.75">
      <c r="B79" s="217"/>
      <c r="C79" s="218"/>
      <c r="D79" s="219" t="s">
        <v>189</v>
      </c>
      <c r="E79" s="220" t="s">
        <v>156</v>
      </c>
      <c r="F79" s="220"/>
      <c r="G79" s="709" t="s">
        <v>190</v>
      </c>
      <c r="H79" s="710"/>
      <c r="I79" s="710"/>
      <c r="J79" s="711"/>
      <c r="K79" s="712" t="s">
        <v>191</v>
      </c>
      <c r="L79" s="713"/>
    </row>
    <row r="80" spans="2:20" s="129" customFormat="1" ht="15.75">
      <c r="C80" s="218"/>
      <c r="D80" s="221" t="s">
        <v>192</v>
      </c>
      <c r="E80" s="222" t="s">
        <v>138</v>
      </c>
      <c r="F80" s="222"/>
      <c r="G80" s="714" t="s">
        <v>193</v>
      </c>
      <c r="H80" s="715"/>
      <c r="I80" s="715"/>
      <c r="J80" s="716"/>
      <c r="K80" s="717" t="s">
        <v>194</v>
      </c>
      <c r="L80" s="718"/>
    </row>
    <row r="81" spans="3:12" s="129" customFormat="1" ht="15.75">
      <c r="C81" s="223"/>
      <c r="D81" s="224" t="s">
        <v>195</v>
      </c>
      <c r="E81" s="222" t="s">
        <v>111</v>
      </c>
      <c r="F81" s="222"/>
      <c r="G81" s="714" t="s">
        <v>196</v>
      </c>
      <c r="H81" s="715"/>
      <c r="I81" s="715"/>
      <c r="J81" s="716"/>
      <c r="K81" s="685" t="s">
        <v>197</v>
      </c>
      <c r="L81" s="686"/>
    </row>
    <row r="82" spans="3:12" s="129" customFormat="1" ht="15.75">
      <c r="C82" s="225"/>
      <c r="D82" s="224" t="s">
        <v>198</v>
      </c>
      <c r="E82" s="222" t="s">
        <v>114</v>
      </c>
      <c r="F82" s="222"/>
      <c r="G82" s="714" t="s">
        <v>199</v>
      </c>
      <c r="H82" s="715"/>
      <c r="I82" s="715"/>
      <c r="J82" s="716"/>
      <c r="K82" s="687"/>
      <c r="L82" s="688"/>
    </row>
    <row r="83" spans="3:12" s="129" customFormat="1" ht="15.75">
      <c r="C83" s="225"/>
      <c r="D83" s="224" t="s">
        <v>200</v>
      </c>
      <c r="E83" s="222" t="s">
        <v>115</v>
      </c>
      <c r="F83" s="222"/>
      <c r="G83" s="714" t="s">
        <v>201</v>
      </c>
      <c r="H83" s="715"/>
      <c r="I83" s="715"/>
      <c r="J83" s="716"/>
      <c r="K83" s="687"/>
      <c r="L83" s="688"/>
    </row>
    <row r="84" spans="3:12" s="129" customFormat="1" ht="15.75">
      <c r="C84" s="218"/>
      <c r="D84" s="224" t="s">
        <v>202</v>
      </c>
      <c r="E84" s="222" t="s">
        <v>140</v>
      </c>
      <c r="F84" s="222"/>
      <c r="G84" s="714" t="s">
        <v>203</v>
      </c>
      <c r="H84" s="715"/>
      <c r="I84" s="715"/>
      <c r="J84" s="716"/>
      <c r="K84" s="689"/>
      <c r="L84" s="690"/>
    </row>
    <row r="85" spans="3:12" s="129" customFormat="1" ht="15.75">
      <c r="C85" s="226"/>
      <c r="D85" s="221" t="s">
        <v>204</v>
      </c>
      <c r="E85" s="227" t="s">
        <v>143</v>
      </c>
      <c r="F85" s="227"/>
      <c r="G85" s="701" t="s">
        <v>205</v>
      </c>
      <c r="H85" s="702"/>
      <c r="I85" s="702"/>
      <c r="J85" s="703"/>
      <c r="K85" s="685" t="s">
        <v>206</v>
      </c>
      <c r="L85" s="686"/>
    </row>
    <row r="86" spans="3:12" s="129" customFormat="1" ht="15.75">
      <c r="C86" s="218"/>
      <c r="D86" s="221" t="s">
        <v>204</v>
      </c>
      <c r="E86" s="222" t="s">
        <v>118</v>
      </c>
      <c r="F86" s="222"/>
      <c r="G86" s="701" t="s">
        <v>207</v>
      </c>
      <c r="H86" s="702"/>
      <c r="I86" s="702"/>
      <c r="J86" s="703"/>
      <c r="K86" s="687"/>
      <c r="L86" s="688"/>
    </row>
    <row r="87" spans="3:12" s="132" customFormat="1" ht="15.75">
      <c r="C87" s="217"/>
      <c r="D87" s="221" t="s">
        <v>208</v>
      </c>
      <c r="E87" s="227" t="s">
        <v>143</v>
      </c>
      <c r="F87" s="227"/>
      <c r="G87" s="701" t="s">
        <v>209</v>
      </c>
      <c r="H87" s="702"/>
      <c r="I87" s="702"/>
      <c r="J87" s="703"/>
      <c r="K87" s="687"/>
      <c r="L87" s="688"/>
    </row>
    <row r="88" spans="3:12" s="132" customFormat="1" ht="15.75">
      <c r="C88" s="218"/>
      <c r="D88" s="221" t="s">
        <v>210</v>
      </c>
      <c r="E88" s="227" t="s">
        <v>211</v>
      </c>
      <c r="F88" s="227"/>
      <c r="G88" s="701" t="s">
        <v>212</v>
      </c>
      <c r="H88" s="702"/>
      <c r="I88" s="702"/>
      <c r="J88" s="703"/>
      <c r="K88" s="687"/>
      <c r="L88" s="688"/>
    </row>
    <row r="89" spans="3:12" s="132" customFormat="1" ht="15.75">
      <c r="C89" s="218"/>
      <c r="D89" s="221" t="s">
        <v>213</v>
      </c>
      <c r="E89" s="227" t="s">
        <v>146</v>
      </c>
      <c r="F89" s="227"/>
      <c r="G89" s="701" t="s">
        <v>214</v>
      </c>
      <c r="H89" s="702"/>
      <c r="I89" s="702"/>
      <c r="J89" s="703"/>
      <c r="K89" s="689"/>
      <c r="L89" s="690"/>
    </row>
    <row r="90" spans="3:12" s="129" customFormat="1" ht="15.75">
      <c r="C90" s="225"/>
      <c r="D90" s="224" t="s">
        <v>215</v>
      </c>
      <c r="E90" s="222" t="s">
        <v>216</v>
      </c>
      <c r="F90" s="222"/>
      <c r="G90" s="714" t="s">
        <v>217</v>
      </c>
      <c r="H90" s="715"/>
      <c r="I90" s="715"/>
      <c r="J90" s="716"/>
      <c r="K90" s="717" t="s">
        <v>218</v>
      </c>
      <c r="L90" s="718"/>
    </row>
    <row r="91" spans="3:12" s="129" customFormat="1" ht="15.75">
      <c r="C91" s="225"/>
      <c r="D91" s="224" t="s">
        <v>219</v>
      </c>
      <c r="E91" s="222" t="s">
        <v>220</v>
      </c>
      <c r="F91" s="222"/>
      <c r="G91" s="714" t="s">
        <v>209</v>
      </c>
      <c r="H91" s="715"/>
      <c r="I91" s="715"/>
      <c r="J91" s="716"/>
      <c r="K91" s="717" t="s">
        <v>221</v>
      </c>
      <c r="L91" s="718"/>
    </row>
    <row r="92" spans="3:12" s="129" customFormat="1" ht="15.75">
      <c r="C92" s="225"/>
      <c r="D92" s="224" t="s">
        <v>222</v>
      </c>
      <c r="E92" s="222" t="s">
        <v>151</v>
      </c>
      <c r="F92" s="222"/>
      <c r="G92" s="714" t="s">
        <v>223</v>
      </c>
      <c r="H92" s="715"/>
      <c r="I92" s="715"/>
      <c r="J92" s="716"/>
      <c r="K92" s="717" t="s">
        <v>150</v>
      </c>
      <c r="L92" s="718"/>
    </row>
    <row r="93" spans="3:12" s="129" customFormat="1" ht="15.75">
      <c r="C93" s="225"/>
      <c r="D93" s="224" t="s">
        <v>224</v>
      </c>
      <c r="E93" s="222" t="s">
        <v>153</v>
      </c>
      <c r="F93" s="222"/>
      <c r="G93" s="714" t="s">
        <v>223</v>
      </c>
      <c r="H93" s="715"/>
      <c r="I93" s="715"/>
      <c r="J93" s="716"/>
      <c r="K93" s="717" t="s">
        <v>225</v>
      </c>
      <c r="L93" s="718"/>
    </row>
    <row r="94" spans="3:12" s="129" customFormat="1" ht="15.75">
      <c r="C94" s="225"/>
      <c r="D94" s="224" t="s">
        <v>226</v>
      </c>
      <c r="E94" s="222" t="s">
        <v>227</v>
      </c>
      <c r="F94" s="222"/>
      <c r="G94" s="714" t="s">
        <v>223</v>
      </c>
      <c r="H94" s="715"/>
      <c r="I94" s="715"/>
      <c r="J94" s="716"/>
      <c r="K94" s="717" t="s">
        <v>228</v>
      </c>
      <c r="L94" s="718"/>
    </row>
    <row r="95" spans="3:12" s="129" customFormat="1" ht="15.75">
      <c r="C95" s="228"/>
      <c r="D95" s="229" t="s">
        <v>229</v>
      </c>
      <c r="E95" s="230" t="s">
        <v>230</v>
      </c>
      <c r="F95" s="230"/>
      <c r="G95" s="723" t="s">
        <v>223</v>
      </c>
      <c r="H95" s="724"/>
      <c r="I95" s="724"/>
      <c r="J95" s="725"/>
      <c r="K95" s="726" t="s">
        <v>231</v>
      </c>
      <c r="L95" s="727"/>
    </row>
    <row r="96" spans="3:12">
      <c r="C96" s="231"/>
      <c r="D96" s="232"/>
      <c r="E96" s="232"/>
      <c r="F96" s="232"/>
      <c r="G96" s="233"/>
      <c r="H96" s="231"/>
      <c r="I96" s="231"/>
      <c r="J96" s="231"/>
      <c r="K96" s="233"/>
      <c r="L96" s="231"/>
    </row>
    <row r="97" spans="3:12">
      <c r="C97" s="231"/>
      <c r="D97" s="232"/>
      <c r="E97" s="232"/>
      <c r="F97" s="232"/>
      <c r="G97" s="233"/>
      <c r="H97" s="231"/>
      <c r="I97" s="231"/>
      <c r="J97" s="231"/>
      <c r="K97" s="233"/>
      <c r="L97" s="231"/>
    </row>
    <row r="98" spans="3:12">
      <c r="C98" s="231"/>
      <c r="D98" s="728"/>
      <c r="E98" s="728"/>
      <c r="F98" s="728"/>
      <c r="G98" s="728"/>
      <c r="H98" s="728"/>
      <c r="I98" s="728"/>
      <c r="J98" s="728"/>
      <c r="K98" s="729"/>
      <c r="L98" s="729"/>
    </row>
    <row r="102" spans="3:12">
      <c r="D102" s="234"/>
    </row>
    <row r="112" spans="3:12">
      <c r="L112" s="241"/>
    </row>
  </sheetData>
  <mergeCells count="111">
    <mergeCell ref="C9:L9"/>
    <mergeCell ref="C10:L10"/>
    <mergeCell ref="C13:D13"/>
    <mergeCell ref="G15:K15"/>
    <mergeCell ref="C16:K16"/>
    <mergeCell ref="C17:D17"/>
    <mergeCell ref="C18:D18"/>
    <mergeCell ref="C19:D19"/>
    <mergeCell ref="C20:K20"/>
    <mergeCell ref="C21:D21"/>
    <mergeCell ref="C22:D22"/>
    <mergeCell ref="C23:D23"/>
    <mergeCell ref="C24:D24"/>
    <mergeCell ref="C25:D25"/>
    <mergeCell ref="C26:K26"/>
    <mergeCell ref="C27:D27"/>
    <mergeCell ref="C28:D28"/>
    <mergeCell ref="C29:D29"/>
    <mergeCell ref="C30:K30"/>
    <mergeCell ref="C31:D31"/>
    <mergeCell ref="C32:D32"/>
    <mergeCell ref="G32:K32"/>
    <mergeCell ref="C33:D33"/>
    <mergeCell ref="G33:K33"/>
    <mergeCell ref="C34:D34"/>
    <mergeCell ref="G34:K34"/>
    <mergeCell ref="C35:L35"/>
    <mergeCell ref="C36:K36"/>
    <mergeCell ref="C37:E37"/>
    <mergeCell ref="C38:E38"/>
    <mergeCell ref="C39:E39"/>
    <mergeCell ref="C40:K40"/>
    <mergeCell ref="C41:E41"/>
    <mergeCell ref="C42:E42"/>
    <mergeCell ref="C43:E43"/>
    <mergeCell ref="C44:E44"/>
    <mergeCell ref="C45:E45"/>
    <mergeCell ref="C46:K46"/>
    <mergeCell ref="C47:E47"/>
    <mergeCell ref="C48:E48"/>
    <mergeCell ref="C49:E49"/>
    <mergeCell ref="C50:K50"/>
    <mergeCell ref="C51:E51"/>
    <mergeCell ref="C52:E52"/>
    <mergeCell ref="C53:K53"/>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6"/>
  <sheetViews>
    <sheetView workbookViewId="0">
      <selection activeCell="F21" sqref="F21"/>
    </sheetView>
  </sheetViews>
  <sheetFormatPr defaultColWidth="9" defaultRowHeight="15"/>
  <cols>
    <col min="1" max="1" width="26.42578125" customWidth="1"/>
    <col min="2" max="2" width="11.85546875" customWidth="1"/>
    <col min="3" max="5" width="11.7109375" customWidth="1"/>
    <col min="6" max="6" width="13" customWidth="1"/>
    <col min="7" max="7" width="13.140625" customWidth="1"/>
    <col min="8" max="8" width="14.7109375" customWidth="1"/>
    <col min="9" max="9" width="4.7109375" customWidth="1"/>
    <col min="10" max="10" width="12.42578125" customWidth="1"/>
    <col min="11" max="11" width="14.7109375" customWidth="1"/>
    <col min="12" max="12" width="16.85546875" customWidth="1"/>
    <col min="13" max="13" width="22.42578125"/>
    <col min="14" max="14" width="10.5703125"/>
  </cols>
  <sheetData>
    <row r="1" spans="1:10" ht="12.95" customHeight="1"/>
    <row r="3" spans="1:10" ht="27.95" customHeight="1"/>
    <row r="4" spans="1:10" ht="24" customHeight="1">
      <c r="A4" s="769" t="s">
        <v>475</v>
      </c>
      <c r="B4" s="770"/>
      <c r="C4" s="770"/>
      <c r="D4" s="770"/>
      <c r="E4" s="770"/>
      <c r="F4" s="770"/>
      <c r="G4" s="771"/>
      <c r="H4" s="420"/>
    </row>
    <row r="5" spans="1:10" ht="18">
      <c r="A5" s="772"/>
      <c r="B5" s="773"/>
      <c r="C5" s="773"/>
      <c r="D5" s="773"/>
      <c r="E5" s="773"/>
      <c r="F5" s="773"/>
      <c r="G5" s="774"/>
      <c r="H5" s="119"/>
    </row>
    <row r="6" spans="1:10">
      <c r="A6" s="781" t="str">
        <f>'PFS- I- Orçam Base'!C8</f>
        <v xml:space="preserve">Contratação de empresa de engenharia para elaboração de projeto básico para construção de Abatedouro Frigorífico de Caprinos e Ovinos                                                                                                                                                                             </v>
      </c>
      <c r="B6" s="782"/>
      <c r="C6" s="782"/>
      <c r="D6" s="782"/>
      <c r="E6" s="782"/>
      <c r="F6" s="782"/>
      <c r="G6" s="783" t="s">
        <v>517</v>
      </c>
      <c r="H6" s="784"/>
    </row>
    <row r="7" spans="1:10" ht="21.75" customHeight="1">
      <c r="A7" s="782"/>
      <c r="B7" s="782"/>
      <c r="C7" s="782"/>
      <c r="D7" s="782"/>
      <c r="E7" s="782"/>
      <c r="F7" s="782"/>
      <c r="G7" s="784"/>
      <c r="H7" s="784"/>
    </row>
    <row r="8" spans="1:10" ht="18">
      <c r="A8" s="775" t="s">
        <v>232</v>
      </c>
      <c r="B8" s="778" t="s">
        <v>233</v>
      </c>
      <c r="C8" s="85" t="s">
        <v>234</v>
      </c>
      <c r="D8" s="85" t="s">
        <v>234</v>
      </c>
      <c r="E8" s="86" t="s">
        <v>96</v>
      </c>
      <c r="F8" s="87" t="s">
        <v>235</v>
      </c>
      <c r="G8" s="87" t="s">
        <v>236</v>
      </c>
      <c r="H8" s="87" t="s">
        <v>236</v>
      </c>
    </row>
    <row r="9" spans="1:10">
      <c r="A9" s="776"/>
      <c r="B9" s="779"/>
      <c r="C9" s="88" t="s">
        <v>237</v>
      </c>
      <c r="D9" s="88" t="s">
        <v>238</v>
      </c>
      <c r="E9" s="88" t="s">
        <v>239</v>
      </c>
      <c r="F9" s="89" t="s">
        <v>240</v>
      </c>
      <c r="G9" s="89" t="s">
        <v>241</v>
      </c>
      <c r="H9" s="89" t="s">
        <v>242</v>
      </c>
    </row>
    <row r="10" spans="1:10">
      <c r="A10" s="777"/>
      <c r="B10" s="780"/>
      <c r="C10" s="90"/>
      <c r="D10" s="90"/>
      <c r="E10" s="90"/>
      <c r="F10" s="91"/>
      <c r="G10" s="91" t="s">
        <v>243</v>
      </c>
      <c r="H10" s="91" t="s">
        <v>244</v>
      </c>
    </row>
    <row r="11" spans="1:10">
      <c r="A11" s="92" t="str">
        <f>'PFS- I- Orçam Base'!C14</f>
        <v>Arquiteto e Urbanista</v>
      </c>
      <c r="B11" s="93" t="str">
        <f>'PFS- I- Orçam Base'!F14</f>
        <v>P1</v>
      </c>
      <c r="C11" s="94">
        <v>1</v>
      </c>
      <c r="D11" s="94">
        <f>'PFS- I- Orçam Base'!J14</f>
        <v>0</v>
      </c>
      <c r="E11" s="95">
        <v>0.5</v>
      </c>
      <c r="F11" s="96">
        <f>'PFS- I- Orçam Base'!L14</f>
        <v>0</v>
      </c>
      <c r="G11" s="96">
        <f>C11*F11*E11</f>
        <v>0</v>
      </c>
      <c r="H11" s="97">
        <f>G11*D11</f>
        <v>0</v>
      </c>
      <c r="J11" s="120"/>
    </row>
    <row r="12" spans="1:10">
      <c r="A12" s="92" t="str">
        <f>'PFS- I- Orçam Base'!C15</f>
        <v xml:space="preserve">Engenheiro Civil - Pleno </v>
      </c>
      <c r="B12" s="93" t="str">
        <f>'PFS- I- Orçam Base'!F15</f>
        <v>P2</v>
      </c>
      <c r="C12" s="94">
        <v>1</v>
      </c>
      <c r="D12" s="94">
        <f>'PFS- I- Orçam Base'!J15</f>
        <v>0</v>
      </c>
      <c r="E12" s="95">
        <v>0.3</v>
      </c>
      <c r="F12" s="96">
        <f>'PFS- I- Orçam Base'!L15</f>
        <v>0</v>
      </c>
      <c r="G12" s="96">
        <f t="shared" ref="G12:G17" si="0">C12*F12*E12</f>
        <v>0</v>
      </c>
      <c r="H12" s="97">
        <f>G12*D12</f>
        <v>0</v>
      </c>
    </row>
    <row r="13" spans="1:10">
      <c r="A13" s="92" t="str">
        <f>'PFS- I- Orçam Base'!C17</f>
        <v>Engenheiro Eletricista</v>
      </c>
      <c r="B13" s="93" t="s">
        <v>115</v>
      </c>
      <c r="C13" s="98">
        <v>1</v>
      </c>
      <c r="D13" s="94">
        <f>'PFS- I- Orçam Base'!J17</f>
        <v>0</v>
      </c>
      <c r="E13" s="95">
        <v>0.2</v>
      </c>
      <c r="F13" s="96">
        <f>'PFS- I- Orçam Base'!L17</f>
        <v>0</v>
      </c>
      <c r="G13" s="96">
        <f t="shared" si="0"/>
        <v>0</v>
      </c>
      <c r="H13" s="97">
        <f>G13*D13-0.01</f>
        <v>-0.01</v>
      </c>
    </row>
    <row r="14" spans="1:10">
      <c r="A14" s="92" t="s">
        <v>434</v>
      </c>
      <c r="B14" s="93" t="s">
        <v>140</v>
      </c>
      <c r="C14" s="98">
        <v>1</v>
      </c>
      <c r="D14" s="94">
        <f>'PFS- I- Orçam Base'!J16</f>
        <v>0</v>
      </c>
      <c r="E14" s="95">
        <v>0.2</v>
      </c>
      <c r="F14" s="96">
        <f>'PFS- I- Orçam Base'!L16</f>
        <v>0</v>
      </c>
      <c r="G14" s="96">
        <f t="shared" si="0"/>
        <v>0</v>
      </c>
      <c r="H14" s="97">
        <f>G14*D14-0.01</f>
        <v>-0.01</v>
      </c>
    </row>
    <row r="15" spans="1:10">
      <c r="A15" s="92" t="s">
        <v>500</v>
      </c>
      <c r="B15" s="93" t="s">
        <v>140</v>
      </c>
      <c r="C15" s="98">
        <v>1</v>
      </c>
      <c r="D15" s="99">
        <f>'PFS- I- Orçam Base'!J21</f>
        <v>3</v>
      </c>
      <c r="E15" s="100">
        <v>0.4</v>
      </c>
      <c r="F15" s="101">
        <v>0</v>
      </c>
      <c r="G15" s="96">
        <f t="shared" si="0"/>
        <v>0</v>
      </c>
      <c r="H15" s="102">
        <f>G15*D15</f>
        <v>0</v>
      </c>
    </row>
    <row r="16" spans="1:10">
      <c r="A16" s="92" t="s">
        <v>501</v>
      </c>
      <c r="B16" s="93" t="s">
        <v>502</v>
      </c>
      <c r="C16" s="461">
        <v>1</v>
      </c>
      <c r="D16" s="99">
        <v>2</v>
      </c>
      <c r="E16" s="100">
        <v>0.2</v>
      </c>
      <c r="F16" s="101">
        <f>'PFS- I- Orçam Base'!L19</f>
        <v>0</v>
      </c>
      <c r="G16" s="96">
        <f t="shared" si="0"/>
        <v>0</v>
      </c>
      <c r="H16" s="102">
        <f t="shared" ref="H16:H17" si="1">G16*D16</f>
        <v>0</v>
      </c>
    </row>
    <row r="17" spans="1:14">
      <c r="A17" s="92" t="s">
        <v>117</v>
      </c>
      <c r="B17" s="93" t="s">
        <v>118</v>
      </c>
      <c r="C17" s="461">
        <v>1</v>
      </c>
      <c r="D17" s="99">
        <v>3</v>
      </c>
      <c r="E17" s="100">
        <v>1</v>
      </c>
      <c r="F17" s="101">
        <f>'PFS- I- Orçam Base'!L30</f>
        <v>0</v>
      </c>
      <c r="G17" s="96">
        <f t="shared" si="0"/>
        <v>0</v>
      </c>
      <c r="H17" s="102">
        <f t="shared" si="1"/>
        <v>0</v>
      </c>
    </row>
    <row r="18" spans="1:14">
      <c r="A18" s="103" t="s">
        <v>245</v>
      </c>
      <c r="B18" s="104"/>
      <c r="C18" s="105"/>
      <c r="D18" s="106"/>
      <c r="E18" s="106"/>
      <c r="F18" s="107"/>
      <c r="G18" s="108">
        <f>ROUND((SUM(G11:G17)),2)</f>
        <v>0</v>
      </c>
      <c r="H18" s="108">
        <f>SUM(H11:H17)</f>
        <v>-0.02</v>
      </c>
    </row>
    <row r="19" spans="1:14">
      <c r="A19" s="109"/>
      <c r="B19" s="110"/>
      <c r="C19" s="83"/>
      <c r="D19" s="111"/>
      <c r="E19" s="111"/>
      <c r="F19" s="112"/>
      <c r="G19" s="112"/>
      <c r="H19" s="112"/>
    </row>
    <row r="20" spans="1:14">
      <c r="A20" s="80"/>
      <c r="B20" s="81"/>
      <c r="C20" s="82"/>
      <c r="D20" s="113"/>
      <c r="E20" s="113"/>
      <c r="F20" s="114"/>
      <c r="G20" s="114"/>
      <c r="H20" s="114"/>
    </row>
    <row r="21" spans="1:14">
      <c r="A21" s="109" t="s">
        <v>246</v>
      </c>
      <c r="B21" s="110"/>
      <c r="C21" s="83"/>
      <c r="D21" s="111"/>
      <c r="E21" s="111"/>
      <c r="F21" s="112"/>
      <c r="G21" s="112"/>
      <c r="H21" s="112"/>
    </row>
    <row r="22" spans="1:14">
      <c r="A22" s="115"/>
      <c r="B22" s="116"/>
      <c r="C22" s="84"/>
      <c r="D22" s="111"/>
      <c r="E22" s="111"/>
      <c r="F22" s="112"/>
      <c r="G22" s="112"/>
      <c r="H22" s="112"/>
      <c r="J22" s="121"/>
      <c r="K22" s="122"/>
      <c r="L22" s="122"/>
      <c r="M22" s="123"/>
    </row>
    <row r="23" spans="1:14">
      <c r="A23" s="109" t="s">
        <v>247</v>
      </c>
      <c r="B23" s="110"/>
      <c r="C23" s="83"/>
      <c r="D23" s="111"/>
      <c r="E23" s="111"/>
      <c r="F23" s="112"/>
      <c r="G23" s="112"/>
      <c r="H23" s="112"/>
      <c r="J23" s="124"/>
      <c r="K23" s="125"/>
      <c r="L23" s="126"/>
      <c r="M23" s="126"/>
      <c r="N23" s="126"/>
    </row>
    <row r="24" spans="1:14">
      <c r="A24" s="117" t="s">
        <v>248</v>
      </c>
      <c r="B24" s="118"/>
      <c r="C24" s="111"/>
      <c r="D24" s="111"/>
      <c r="E24" s="111"/>
      <c r="F24" s="112"/>
      <c r="G24" s="112"/>
      <c r="H24" s="112"/>
      <c r="J24" s="124"/>
      <c r="K24" s="125"/>
      <c r="L24" s="126"/>
      <c r="M24" s="126"/>
      <c r="N24" s="126"/>
    </row>
    <row r="25" spans="1:14">
      <c r="A25" s="115"/>
      <c r="B25" s="116"/>
      <c r="C25" s="84"/>
      <c r="D25" s="111"/>
      <c r="E25" s="111"/>
      <c r="F25" s="112"/>
      <c r="G25" s="112"/>
      <c r="H25" s="112"/>
      <c r="J25" s="124"/>
      <c r="K25" s="125"/>
      <c r="L25" s="126"/>
      <c r="M25" s="126"/>
      <c r="N25" s="126"/>
    </row>
    <row r="26" spans="1:14">
      <c r="J26" s="124"/>
      <c r="K26" s="125"/>
      <c r="L26" s="126"/>
      <c r="M26" s="126"/>
      <c r="N26" s="126"/>
    </row>
  </sheetData>
  <mergeCells count="5">
    <mergeCell ref="A4:G5"/>
    <mergeCell ref="A8:A10"/>
    <mergeCell ref="B8:B10"/>
    <mergeCell ref="A6:F7"/>
    <mergeCell ref="G6:H7"/>
  </mergeCells>
  <printOptions horizontalCentered="1"/>
  <pageMargins left="0.511811023622047" right="0.511811023622047" top="0.78740157480314998" bottom="0.78740157480314998" header="0.31496062992126" footer="0.31496062992126"/>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D37"/>
  <sheetViews>
    <sheetView view="pageLayout" topLeftCell="A13" zoomScale="130" zoomScaleNormal="100" zoomScalePageLayoutView="130" workbookViewId="0">
      <selection activeCell="E34" sqref="E34"/>
    </sheetView>
  </sheetViews>
  <sheetFormatPr defaultRowHeight="15"/>
  <cols>
    <col min="1" max="1" width="6.7109375" style="370" customWidth="1"/>
    <col min="2" max="2" width="24" style="370" customWidth="1"/>
    <col min="3" max="3" width="37" style="370" customWidth="1"/>
    <col min="4" max="4" width="8.7109375" style="370" customWidth="1"/>
    <col min="5" max="5" width="9.140625" style="370"/>
    <col min="6" max="6" width="9.42578125" style="370" customWidth="1"/>
    <col min="7" max="7" width="13.140625" style="370" customWidth="1"/>
    <col min="8" max="16384" width="9.140625" style="370"/>
  </cols>
  <sheetData>
    <row r="3" spans="1:4" ht="9" customHeight="1"/>
    <row r="4" spans="1:4">
      <c r="A4" s="785" t="s">
        <v>437</v>
      </c>
      <c r="B4" s="786"/>
      <c r="C4" s="786"/>
      <c r="D4" s="787"/>
    </row>
    <row r="5" spans="1:4">
      <c r="A5" s="788" t="s">
        <v>438</v>
      </c>
      <c r="B5" s="789"/>
      <c r="C5" s="789"/>
      <c r="D5" s="790"/>
    </row>
    <row r="6" spans="1:4" ht="38.25">
      <c r="A6" s="371" t="s">
        <v>7</v>
      </c>
      <c r="B6" s="372" t="s">
        <v>439</v>
      </c>
      <c r="C6" s="373" t="s">
        <v>440</v>
      </c>
      <c r="D6" s="374" t="s">
        <v>441</v>
      </c>
    </row>
    <row r="7" spans="1:4">
      <c r="A7" s="375"/>
      <c r="B7" s="376"/>
      <c r="C7" s="377"/>
      <c r="D7" s="378"/>
    </row>
    <row r="8" spans="1:4">
      <c r="A8" s="375">
        <v>1</v>
      </c>
      <c r="B8" s="376" t="s">
        <v>442</v>
      </c>
      <c r="C8" s="379"/>
      <c r="D8" s="380">
        <v>0</v>
      </c>
    </row>
    <row r="9" spans="1:4">
      <c r="A9" s="381"/>
      <c r="B9" s="377"/>
      <c r="C9" s="382"/>
      <c r="D9" s="383"/>
    </row>
    <row r="10" spans="1:4">
      <c r="A10" s="375">
        <v>2</v>
      </c>
      <c r="B10" s="376" t="s">
        <v>443</v>
      </c>
      <c r="C10" s="384">
        <f>SUM(C11:C14)</f>
        <v>0</v>
      </c>
      <c r="D10" s="385"/>
    </row>
    <row r="11" spans="1:4">
      <c r="A11" s="386" t="s">
        <v>444</v>
      </c>
      <c r="B11" s="377" t="s">
        <v>445</v>
      </c>
      <c r="C11" s="387">
        <v>0</v>
      </c>
      <c r="D11" s="383"/>
    </row>
    <row r="12" spans="1:4">
      <c r="A12" s="386" t="s">
        <v>446</v>
      </c>
      <c r="B12" s="377" t="s">
        <v>447</v>
      </c>
      <c r="C12" s="387">
        <v>0</v>
      </c>
      <c r="D12" s="383"/>
    </row>
    <row r="13" spans="1:4">
      <c r="A13" s="386" t="s">
        <v>448</v>
      </c>
      <c r="B13" s="377" t="s">
        <v>449</v>
      </c>
      <c r="C13" s="387">
        <v>0</v>
      </c>
      <c r="D13" s="383"/>
    </row>
    <row r="14" spans="1:4">
      <c r="A14" s="386" t="s">
        <v>450</v>
      </c>
      <c r="B14" s="377" t="s">
        <v>451</v>
      </c>
      <c r="C14" s="387">
        <v>0</v>
      </c>
      <c r="D14" s="383"/>
    </row>
    <row r="15" spans="1:4">
      <c r="A15" s="388"/>
      <c r="B15" s="377"/>
      <c r="C15" s="382"/>
      <c r="D15" s="383"/>
    </row>
    <row r="16" spans="1:4">
      <c r="A16" s="389" t="s">
        <v>452</v>
      </c>
      <c r="B16" s="376" t="s">
        <v>453</v>
      </c>
      <c r="C16" s="382"/>
      <c r="D16" s="390">
        <f>SUM(D17:D18)</f>
        <v>0</v>
      </c>
    </row>
    <row r="17" spans="1:4">
      <c r="A17" s="391" t="s">
        <v>454</v>
      </c>
      <c r="B17" s="392" t="s">
        <v>455</v>
      </c>
      <c r="C17" s="382"/>
      <c r="D17" s="393">
        <v>0</v>
      </c>
    </row>
    <row r="18" spans="1:4">
      <c r="A18" s="391" t="s">
        <v>456</v>
      </c>
      <c r="B18" s="392" t="s">
        <v>457</v>
      </c>
      <c r="C18" s="382"/>
      <c r="D18" s="393">
        <v>0</v>
      </c>
    </row>
    <row r="19" spans="1:4">
      <c r="A19" s="381"/>
      <c r="B19" s="377"/>
      <c r="C19" s="382"/>
      <c r="D19" s="383"/>
    </row>
    <row r="20" spans="1:4">
      <c r="A20" s="375">
        <v>4</v>
      </c>
      <c r="B20" s="376" t="s">
        <v>458</v>
      </c>
      <c r="C20" s="382"/>
      <c r="D20" s="380">
        <v>0</v>
      </c>
    </row>
    <row r="21" spans="1:4">
      <c r="A21" s="381"/>
      <c r="B21" s="377"/>
      <c r="C21" s="382"/>
      <c r="D21" s="393"/>
    </row>
    <row r="22" spans="1:4">
      <c r="A22" s="375">
        <v>5</v>
      </c>
      <c r="B22" s="376" t="s">
        <v>459</v>
      </c>
      <c r="C22" s="379"/>
      <c r="D22" s="380">
        <v>0</v>
      </c>
    </row>
    <row r="23" spans="1:4">
      <c r="A23" s="381"/>
      <c r="B23" s="377"/>
      <c r="C23" s="394"/>
      <c r="D23" s="395"/>
    </row>
    <row r="24" spans="1:4">
      <c r="A24" s="396"/>
      <c r="B24" s="397" t="s">
        <v>460</v>
      </c>
      <c r="C24" s="398"/>
      <c r="D24" s="399">
        <f>((((1+D8+D16)*(1+D20)*(1+D22))/(1-C10)))-1</f>
        <v>0</v>
      </c>
    </row>
    <row r="25" spans="1:4">
      <c r="A25" s="396"/>
      <c r="B25" s="397"/>
      <c r="C25" s="398"/>
      <c r="D25" s="400"/>
    </row>
    <row r="26" spans="1:4">
      <c r="A26" s="401"/>
      <c r="B26" s="377"/>
      <c r="C26" s="394"/>
      <c r="D26" s="402"/>
    </row>
    <row r="27" spans="1:4">
      <c r="A27" s="403"/>
      <c r="B27" s="404"/>
      <c r="C27" s="404"/>
      <c r="D27" s="405"/>
    </row>
    <row r="28" spans="1:4">
      <c r="A28" s="406"/>
      <c r="B28" s="407" t="s">
        <v>461</v>
      </c>
      <c r="C28" s="408"/>
      <c r="D28" s="399">
        <f>D24</f>
        <v>0</v>
      </c>
    </row>
    <row r="29" spans="1:4">
      <c r="A29" s="403"/>
      <c r="B29" s="404"/>
      <c r="C29" s="404"/>
      <c r="D29" s="405"/>
    </row>
    <row r="30" spans="1:4">
      <c r="A30" s="409" t="s">
        <v>462</v>
      </c>
      <c r="B30" s="410" t="s">
        <v>463</v>
      </c>
      <c r="C30" s="410"/>
      <c r="D30" s="411">
        <f>D8</f>
        <v>0</v>
      </c>
    </row>
    <row r="31" spans="1:4">
      <c r="A31" s="409" t="s">
        <v>464</v>
      </c>
      <c r="B31" s="410" t="s">
        <v>465</v>
      </c>
      <c r="C31" s="410"/>
      <c r="D31" s="411">
        <f>C10</f>
        <v>0</v>
      </c>
    </row>
    <row r="32" spans="1:4">
      <c r="A32" s="409" t="s">
        <v>466</v>
      </c>
      <c r="B32" s="410" t="s">
        <v>467</v>
      </c>
      <c r="C32" s="410"/>
      <c r="D32" s="411">
        <f>D16</f>
        <v>0</v>
      </c>
    </row>
    <row r="33" spans="1:4">
      <c r="A33" s="409" t="s">
        <v>468</v>
      </c>
      <c r="B33" s="410" t="s">
        <v>469</v>
      </c>
      <c r="C33" s="410"/>
      <c r="D33" s="411">
        <f>D20</f>
        <v>0</v>
      </c>
    </row>
    <row r="34" spans="1:4">
      <c r="A34" s="412" t="s">
        <v>470</v>
      </c>
      <c r="B34" s="413" t="s">
        <v>471</v>
      </c>
      <c r="C34" s="413"/>
      <c r="D34" s="414">
        <f>D22</f>
        <v>0</v>
      </c>
    </row>
    <row r="35" spans="1:4">
      <c r="B35" s="415"/>
      <c r="C35" s="415"/>
    </row>
    <row r="36" spans="1:4">
      <c r="B36" s="927" t="s">
        <v>520</v>
      </c>
      <c r="C36" s="791"/>
    </row>
    <row r="37" spans="1:4">
      <c r="B37" s="927" t="s">
        <v>520</v>
      </c>
      <c r="C37" s="791"/>
    </row>
  </sheetData>
  <mergeCells count="4">
    <mergeCell ref="A4:D4"/>
    <mergeCell ref="A5:D5"/>
    <mergeCell ref="B36:C36"/>
    <mergeCell ref="B37:C37"/>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I49"/>
  <sheetViews>
    <sheetView view="pageLayout" topLeftCell="A34" zoomScale="130" zoomScaleNormal="100" zoomScalePageLayoutView="130" workbookViewId="0">
      <selection activeCell="D49" sqref="D49:F49"/>
    </sheetView>
  </sheetViews>
  <sheetFormatPr defaultRowHeight="15"/>
  <cols>
    <col min="1" max="1" width="6.7109375" style="370" customWidth="1"/>
    <col min="2" max="2" width="8.5703125" style="370" customWidth="1"/>
    <col min="3" max="3" width="18" style="370" customWidth="1"/>
    <col min="4" max="4" width="8.7109375" style="370" customWidth="1"/>
    <col min="5" max="5" width="9.140625" style="370"/>
    <col min="6" max="6" width="9" style="370" customWidth="1"/>
    <col min="7" max="7" width="11.140625" style="370" customWidth="1"/>
    <col min="8" max="16384" width="9.140625" style="370"/>
  </cols>
  <sheetData>
    <row r="3" spans="1:9" ht="6" customHeight="1"/>
    <row r="4" spans="1:9">
      <c r="A4" s="793" t="s">
        <v>249</v>
      </c>
      <c r="B4" s="794"/>
      <c r="C4" s="794"/>
      <c r="D4" s="794"/>
      <c r="E4" s="794"/>
      <c r="F4" s="794"/>
      <c r="G4" s="794"/>
      <c r="H4" s="794"/>
      <c r="I4" s="795"/>
    </row>
    <row r="5" spans="1:9" ht="15.75" thickBot="1">
      <c r="A5" s="796"/>
      <c r="B5" s="797"/>
      <c r="C5" s="797"/>
      <c r="D5" s="797"/>
      <c r="E5" s="797"/>
      <c r="F5" s="797"/>
      <c r="G5" s="797"/>
      <c r="H5" s="797"/>
      <c r="I5" s="798"/>
    </row>
    <row r="6" spans="1:9" ht="15.75" thickTop="1">
      <c r="A6" s="799" t="s">
        <v>62</v>
      </c>
      <c r="B6" s="799"/>
      <c r="C6" s="799"/>
      <c r="D6" s="799"/>
      <c r="E6" s="799"/>
      <c r="F6" s="800" t="s">
        <v>476</v>
      </c>
      <c r="G6" s="800"/>
      <c r="H6" s="801" t="s">
        <v>477</v>
      </c>
      <c r="I6" s="801"/>
    </row>
    <row r="7" spans="1:9">
      <c r="A7" s="799"/>
      <c r="B7" s="799"/>
      <c r="C7" s="799"/>
      <c r="D7" s="799"/>
      <c r="E7" s="799"/>
      <c r="F7" s="421" t="s">
        <v>478</v>
      </c>
      <c r="G7" s="421" t="s">
        <v>479</v>
      </c>
      <c r="H7" s="422" t="s">
        <v>478</v>
      </c>
      <c r="I7" s="422" t="s">
        <v>479</v>
      </c>
    </row>
    <row r="8" spans="1:9">
      <c r="A8" s="423" t="s">
        <v>250</v>
      </c>
      <c r="B8" s="802" t="s">
        <v>480</v>
      </c>
      <c r="C8" s="802"/>
      <c r="D8" s="802"/>
      <c r="E8" s="802"/>
      <c r="F8" s="424"/>
      <c r="G8" s="425"/>
      <c r="H8" s="426"/>
      <c r="I8" s="427"/>
    </row>
    <row r="9" spans="1:9">
      <c r="A9" s="428" t="s">
        <v>151</v>
      </c>
      <c r="B9" s="429" t="s">
        <v>251</v>
      </c>
      <c r="C9" s="430"/>
      <c r="D9" s="430"/>
      <c r="E9" s="430"/>
      <c r="F9" s="431">
        <v>0.2</v>
      </c>
      <c r="G9" s="431">
        <v>0.2</v>
      </c>
      <c r="H9" s="432" t="s">
        <v>481</v>
      </c>
      <c r="I9" s="432" t="s">
        <v>481</v>
      </c>
    </row>
    <row r="10" spans="1:9">
      <c r="A10" s="428" t="s">
        <v>153</v>
      </c>
      <c r="B10" s="429" t="s">
        <v>482</v>
      </c>
      <c r="C10" s="430"/>
      <c r="D10" s="430"/>
      <c r="E10" s="430"/>
      <c r="F10" s="431">
        <v>1.4999999999999999E-2</v>
      </c>
      <c r="G10" s="431">
        <v>1.4999999999999999E-2</v>
      </c>
      <c r="H10" s="433">
        <v>1.4999999999999999E-2</v>
      </c>
      <c r="I10" s="433">
        <v>1.4999999999999999E-2</v>
      </c>
    </row>
    <row r="11" spans="1:9">
      <c r="A11" s="428" t="s">
        <v>227</v>
      </c>
      <c r="B11" s="429" t="s">
        <v>483</v>
      </c>
      <c r="C11" s="430"/>
      <c r="D11" s="430"/>
      <c r="E11" s="430"/>
      <c r="F11" s="431">
        <v>0.01</v>
      </c>
      <c r="G11" s="431">
        <v>0.01</v>
      </c>
      <c r="H11" s="433">
        <v>0.01</v>
      </c>
      <c r="I11" s="433">
        <v>0.01</v>
      </c>
    </row>
    <row r="12" spans="1:9">
      <c r="A12" s="428" t="s">
        <v>230</v>
      </c>
      <c r="B12" s="429" t="s">
        <v>484</v>
      </c>
      <c r="C12" s="430"/>
      <c r="D12" s="430"/>
      <c r="E12" s="430"/>
      <c r="F12" s="431">
        <v>2E-3</v>
      </c>
      <c r="G12" s="431">
        <v>2E-3</v>
      </c>
      <c r="H12" s="433">
        <v>2E-3</v>
      </c>
      <c r="I12" s="433">
        <v>2E-3</v>
      </c>
    </row>
    <row r="13" spans="1:9">
      <c r="A13" s="428" t="s">
        <v>252</v>
      </c>
      <c r="B13" s="429" t="s">
        <v>485</v>
      </c>
      <c r="C13" s="430"/>
      <c r="D13" s="430"/>
      <c r="E13" s="430"/>
      <c r="F13" s="431">
        <v>6.0000000000000001E-3</v>
      </c>
      <c r="G13" s="431">
        <v>6.0000000000000001E-3</v>
      </c>
      <c r="H13" s="433">
        <v>6.0000000000000001E-3</v>
      </c>
      <c r="I13" s="433">
        <v>6.0000000000000001E-3</v>
      </c>
    </row>
    <row r="14" spans="1:9">
      <c r="A14" s="428" t="s">
        <v>253</v>
      </c>
      <c r="B14" s="429" t="s">
        <v>486</v>
      </c>
      <c r="C14" s="430"/>
      <c r="D14" s="430"/>
      <c r="E14" s="430"/>
      <c r="F14" s="431">
        <v>2.5000000000000001E-2</v>
      </c>
      <c r="G14" s="431">
        <v>2.5000000000000001E-2</v>
      </c>
      <c r="H14" s="433">
        <v>2.5000000000000001E-2</v>
      </c>
      <c r="I14" s="433">
        <v>2.5000000000000001E-2</v>
      </c>
    </row>
    <row r="15" spans="1:9">
      <c r="A15" s="428" t="s">
        <v>254</v>
      </c>
      <c r="B15" s="429" t="s">
        <v>255</v>
      </c>
      <c r="C15" s="430"/>
      <c r="D15" s="430"/>
      <c r="E15" s="430"/>
      <c r="F15" s="431">
        <v>0.03</v>
      </c>
      <c r="G15" s="431">
        <v>0.03</v>
      </c>
      <c r="H15" s="433">
        <v>0.03</v>
      </c>
      <c r="I15" s="433">
        <v>0.03</v>
      </c>
    </row>
    <row r="16" spans="1:9">
      <c r="A16" s="428" t="s">
        <v>256</v>
      </c>
      <c r="B16" s="429" t="s">
        <v>257</v>
      </c>
      <c r="C16" s="430"/>
      <c r="D16" s="430"/>
      <c r="E16" s="430"/>
      <c r="F16" s="431">
        <v>0.08</v>
      </c>
      <c r="G16" s="431">
        <v>0.08</v>
      </c>
      <c r="H16" s="433">
        <v>0.08</v>
      </c>
      <c r="I16" s="433">
        <v>0.08</v>
      </c>
    </row>
    <row r="17" spans="1:9">
      <c r="A17" s="428" t="s">
        <v>258</v>
      </c>
      <c r="B17" s="429" t="s">
        <v>487</v>
      </c>
      <c r="C17" s="430"/>
      <c r="D17" s="430"/>
      <c r="E17" s="430"/>
      <c r="F17" s="431">
        <v>0.01</v>
      </c>
      <c r="G17" s="431">
        <v>0.01</v>
      </c>
      <c r="H17" s="433">
        <v>0.01</v>
      </c>
      <c r="I17" s="433">
        <v>0.01</v>
      </c>
    </row>
    <row r="18" spans="1:9" ht="15.75" thickBot="1">
      <c r="A18" s="792" t="s">
        <v>259</v>
      </c>
      <c r="B18" s="792"/>
      <c r="C18" s="792"/>
      <c r="D18" s="792"/>
      <c r="E18" s="792"/>
      <c r="F18" s="434">
        <f>SUM(F9:F17)</f>
        <v>0.378</v>
      </c>
      <c r="G18" s="434">
        <f>SUM(G9:G17)</f>
        <v>0.378</v>
      </c>
      <c r="H18" s="435">
        <f>ROUND(SUM(H9:H17),4)</f>
        <v>0.17799999999999999</v>
      </c>
      <c r="I18" s="435">
        <f>SUM(I9:I17)</f>
        <v>0.17799999999999999</v>
      </c>
    </row>
    <row r="19" spans="1:9" ht="16.5" thickTop="1" thickBot="1">
      <c r="A19" s="804"/>
      <c r="B19" s="804"/>
      <c r="C19" s="804"/>
      <c r="D19" s="804"/>
      <c r="E19" s="804"/>
      <c r="F19" s="804"/>
      <c r="G19" s="804"/>
      <c r="H19" s="804"/>
      <c r="I19" s="436"/>
    </row>
    <row r="20" spans="1:9" ht="15.75" thickTop="1">
      <c r="A20" s="437" t="s">
        <v>260</v>
      </c>
      <c r="B20" s="805" t="s">
        <v>488</v>
      </c>
      <c r="C20" s="805"/>
      <c r="D20" s="805"/>
      <c r="E20" s="805"/>
      <c r="F20" s="438"/>
      <c r="G20" s="438"/>
      <c r="H20" s="437"/>
      <c r="I20" s="439"/>
    </row>
    <row r="21" spans="1:9">
      <c r="A21" s="440" t="s">
        <v>261</v>
      </c>
      <c r="B21" s="441" t="s">
        <v>262</v>
      </c>
      <c r="C21" s="442"/>
      <c r="D21" s="442"/>
      <c r="E21" s="443"/>
      <c r="F21" s="431">
        <v>0.17749999999999999</v>
      </c>
      <c r="G21" s="444" t="s">
        <v>489</v>
      </c>
      <c r="H21" s="433">
        <v>0.17749999999999999</v>
      </c>
      <c r="I21" s="445" t="s">
        <v>489</v>
      </c>
    </row>
    <row r="22" spans="1:9">
      <c r="A22" s="440" t="s">
        <v>263</v>
      </c>
      <c r="B22" s="441" t="s">
        <v>264</v>
      </c>
      <c r="C22" s="442"/>
      <c r="D22" s="442"/>
      <c r="E22" s="443"/>
      <c r="F22" s="431">
        <v>3.4099999999999998E-2</v>
      </c>
      <c r="G22" s="444" t="s">
        <v>489</v>
      </c>
      <c r="H22" s="433">
        <v>3.4099999999999998E-2</v>
      </c>
      <c r="I22" s="445" t="s">
        <v>489</v>
      </c>
    </row>
    <row r="23" spans="1:9">
      <c r="A23" s="440" t="s">
        <v>265</v>
      </c>
      <c r="B23" s="441" t="s">
        <v>266</v>
      </c>
      <c r="C23" s="442"/>
      <c r="D23" s="442"/>
      <c r="E23" s="443"/>
      <c r="F23" s="431">
        <v>8.5000000000000006E-3</v>
      </c>
      <c r="G23" s="431">
        <v>6.6E-3</v>
      </c>
      <c r="H23" s="433">
        <v>8.5000000000000006E-3</v>
      </c>
      <c r="I23" s="433">
        <v>6.6E-3</v>
      </c>
    </row>
    <row r="24" spans="1:9">
      <c r="A24" s="440" t="s">
        <v>267</v>
      </c>
      <c r="B24" s="441" t="s">
        <v>268</v>
      </c>
      <c r="C24" s="442"/>
      <c r="D24" s="442"/>
      <c r="E24" s="443"/>
      <c r="F24" s="431">
        <v>0.1072</v>
      </c>
      <c r="G24" s="431">
        <v>8.3299999999999999E-2</v>
      </c>
      <c r="H24" s="433">
        <v>0.1072</v>
      </c>
      <c r="I24" s="433">
        <v>8.3299999999999999E-2</v>
      </c>
    </row>
    <row r="25" spans="1:9">
      <c r="A25" s="440" t="s">
        <v>269</v>
      </c>
      <c r="B25" s="441" t="s">
        <v>270</v>
      </c>
      <c r="C25" s="442"/>
      <c r="D25" s="442"/>
      <c r="E25" s="443"/>
      <c r="F25" s="431">
        <v>5.9999999999999995E-4</v>
      </c>
      <c r="G25" s="431">
        <v>5.0000000000000001E-4</v>
      </c>
      <c r="H25" s="433">
        <v>5.9999999999999995E-4</v>
      </c>
      <c r="I25" s="433">
        <v>5.0000000000000001E-4</v>
      </c>
    </row>
    <row r="26" spans="1:9">
      <c r="A26" s="440" t="s">
        <v>271</v>
      </c>
      <c r="B26" s="441" t="s">
        <v>272</v>
      </c>
      <c r="C26" s="442"/>
      <c r="D26" s="442"/>
      <c r="E26" s="443"/>
      <c r="F26" s="431">
        <v>7.1000000000000004E-3</v>
      </c>
      <c r="G26" s="431">
        <v>5.5999999999999999E-3</v>
      </c>
      <c r="H26" s="433">
        <v>7.1000000000000004E-3</v>
      </c>
      <c r="I26" s="433">
        <v>5.5999999999999999E-3</v>
      </c>
    </row>
    <row r="27" spans="1:9">
      <c r="A27" s="440" t="s">
        <v>273</v>
      </c>
      <c r="B27" s="441" t="s">
        <v>274</v>
      </c>
      <c r="C27" s="442"/>
      <c r="D27" s="442"/>
      <c r="E27" s="443"/>
      <c r="F27" s="431">
        <v>1.32E-2</v>
      </c>
      <c r="G27" s="444" t="s">
        <v>489</v>
      </c>
      <c r="H27" s="433">
        <v>1.32E-2</v>
      </c>
      <c r="I27" s="445" t="s">
        <v>489</v>
      </c>
    </row>
    <row r="28" spans="1:9">
      <c r="A28" s="440" t="s">
        <v>275</v>
      </c>
      <c r="B28" s="441" t="s">
        <v>276</v>
      </c>
      <c r="C28" s="442"/>
      <c r="D28" s="442"/>
      <c r="E28" s="443"/>
      <c r="F28" s="431">
        <v>1E-3</v>
      </c>
      <c r="G28" s="431">
        <v>8.0000000000000004E-4</v>
      </c>
      <c r="H28" s="433">
        <v>1E-3</v>
      </c>
      <c r="I28" s="433">
        <v>8.0000000000000004E-4</v>
      </c>
    </row>
    <row r="29" spans="1:9">
      <c r="A29" s="440" t="s">
        <v>277</v>
      </c>
      <c r="B29" s="441" t="s">
        <v>278</v>
      </c>
      <c r="C29" s="442"/>
      <c r="D29" s="442"/>
      <c r="E29" s="443"/>
      <c r="F29" s="431">
        <v>8.3400000000000002E-2</v>
      </c>
      <c r="G29" s="431">
        <v>6.4799999999999996E-2</v>
      </c>
      <c r="H29" s="433">
        <v>8.3400000000000002E-2</v>
      </c>
      <c r="I29" s="433">
        <v>6.4799999999999996E-2</v>
      </c>
    </row>
    <row r="30" spans="1:9">
      <c r="A30" s="428" t="s">
        <v>279</v>
      </c>
      <c r="B30" s="446" t="s">
        <v>280</v>
      </c>
      <c r="C30" s="447"/>
      <c r="D30" s="447"/>
      <c r="E30" s="448"/>
      <c r="F30" s="431">
        <v>4.0000000000000002E-4</v>
      </c>
      <c r="G30" s="431">
        <v>2.9999999999999997E-4</v>
      </c>
      <c r="H30" s="433">
        <v>4.0000000000000002E-4</v>
      </c>
      <c r="I30" s="433">
        <v>2.9999999999999997E-4</v>
      </c>
    </row>
    <row r="31" spans="1:9" ht="15.75" thickBot="1">
      <c r="A31" s="792" t="s">
        <v>281</v>
      </c>
      <c r="B31" s="806"/>
      <c r="C31" s="792"/>
      <c r="D31" s="792"/>
      <c r="E31" s="792"/>
      <c r="F31" s="449">
        <f>ROUND(SUM(F21:F30),4)</f>
        <v>0.433</v>
      </c>
      <c r="G31" s="449">
        <f>SUM(G22:G30)</f>
        <v>0.16189999999999999</v>
      </c>
      <c r="H31" s="435">
        <f>ROUND(SUM(H21:H30),4)</f>
        <v>0.433</v>
      </c>
      <c r="I31" s="435">
        <f>SUM(I22:I30)</f>
        <v>0.16189999999999999</v>
      </c>
    </row>
    <row r="32" spans="1:9" ht="16.5" thickTop="1" thickBot="1">
      <c r="A32" s="450"/>
      <c r="B32" s="807"/>
      <c r="C32" s="807"/>
      <c r="D32" s="807"/>
      <c r="E32" s="807"/>
      <c r="F32" s="807"/>
      <c r="G32" s="807"/>
      <c r="H32" s="807"/>
      <c r="I32" s="807"/>
    </row>
    <row r="33" spans="1:9" ht="15.75" thickTop="1">
      <c r="A33" s="437" t="s">
        <v>282</v>
      </c>
      <c r="B33" s="805" t="s">
        <v>490</v>
      </c>
      <c r="C33" s="805"/>
      <c r="D33" s="805"/>
      <c r="E33" s="805"/>
      <c r="F33" s="438"/>
      <c r="G33" s="438"/>
      <c r="H33" s="437"/>
      <c r="I33" s="439"/>
    </row>
    <row r="34" spans="1:9">
      <c r="A34" s="428" t="s">
        <v>283</v>
      </c>
      <c r="B34" s="808" t="s">
        <v>491</v>
      </c>
      <c r="C34" s="809"/>
      <c r="D34" s="809"/>
      <c r="E34" s="809"/>
      <c r="F34" s="431">
        <v>4.1599999999999998E-2</v>
      </c>
      <c r="G34" s="431">
        <v>3.2399999999999998E-2</v>
      </c>
      <c r="H34" s="433">
        <v>4.1599999999999998E-2</v>
      </c>
      <c r="I34" s="433">
        <v>3.2399999999999998E-2</v>
      </c>
    </row>
    <row r="35" spans="1:9">
      <c r="A35" s="428" t="s">
        <v>284</v>
      </c>
      <c r="B35" s="809" t="s">
        <v>492</v>
      </c>
      <c r="C35" s="809"/>
      <c r="D35" s="809"/>
      <c r="E35" s="809"/>
      <c r="F35" s="431">
        <v>1E-3</v>
      </c>
      <c r="G35" s="431">
        <v>8.0000000000000004E-4</v>
      </c>
      <c r="H35" s="433">
        <v>1E-3</v>
      </c>
      <c r="I35" s="433">
        <v>8.0000000000000004E-4</v>
      </c>
    </row>
    <row r="36" spans="1:9">
      <c r="A36" s="428" t="s">
        <v>285</v>
      </c>
      <c r="B36" s="810" t="s">
        <v>493</v>
      </c>
      <c r="C36" s="811"/>
      <c r="D36" s="811"/>
      <c r="E36" s="812"/>
      <c r="F36" s="451">
        <v>5.1299999999999998E-2</v>
      </c>
      <c r="G36" s="451">
        <v>3.9899999999999998E-2</v>
      </c>
      <c r="H36" s="452">
        <v>5.1299999999999998E-2</v>
      </c>
      <c r="I36" s="452">
        <v>3.9899999999999998E-2</v>
      </c>
    </row>
    <row r="37" spans="1:9">
      <c r="A37" s="428" t="s">
        <v>286</v>
      </c>
      <c r="B37" s="810" t="s">
        <v>494</v>
      </c>
      <c r="C37" s="811"/>
      <c r="D37" s="811"/>
      <c r="E37" s="812"/>
      <c r="F37" s="451">
        <v>3.1099999999999999E-2</v>
      </c>
      <c r="G37" s="451">
        <v>2.4199999999999999E-2</v>
      </c>
      <c r="H37" s="452">
        <v>3.1099999999999999E-2</v>
      </c>
      <c r="I37" s="452">
        <v>2.4199999999999999E-2</v>
      </c>
    </row>
    <row r="38" spans="1:9">
      <c r="A38" s="428" t="s">
        <v>287</v>
      </c>
      <c r="B38" s="809" t="s">
        <v>495</v>
      </c>
      <c r="C38" s="809"/>
      <c r="D38" s="809"/>
      <c r="E38" s="809"/>
      <c r="F38" s="451">
        <v>3.5000000000000001E-3</v>
      </c>
      <c r="G38" s="451">
        <v>2.7000000000000001E-3</v>
      </c>
      <c r="H38" s="452">
        <v>3.5000000000000001E-3</v>
      </c>
      <c r="I38" s="452">
        <v>2.7000000000000001E-3</v>
      </c>
    </row>
    <row r="39" spans="1:9" ht="15.75" thickBot="1">
      <c r="A39" s="792" t="s">
        <v>288</v>
      </c>
      <c r="B39" s="792"/>
      <c r="C39" s="792"/>
      <c r="D39" s="792"/>
      <c r="E39" s="792"/>
      <c r="F39" s="449">
        <f>ROUND(SUM(F34:F38),4)</f>
        <v>0.1285</v>
      </c>
      <c r="G39" s="449">
        <f>SUM(G34:G38)</f>
        <v>0.1</v>
      </c>
      <c r="H39" s="435">
        <f>ROUND(SUM(H34:H38),4)</f>
        <v>0.1285</v>
      </c>
      <c r="I39" s="435">
        <f>SUM(I34:I38)</f>
        <v>0.1</v>
      </c>
    </row>
    <row r="40" spans="1:9" ht="16.5" thickTop="1" thickBot="1">
      <c r="A40" s="803"/>
      <c r="B40" s="803"/>
      <c r="C40" s="803"/>
      <c r="D40" s="803"/>
      <c r="E40" s="803"/>
      <c r="F40" s="803"/>
      <c r="G40" s="803"/>
      <c r="H40" s="803"/>
      <c r="I40" s="803"/>
    </row>
    <row r="41" spans="1:9" ht="15.75" thickTop="1">
      <c r="A41" s="437" t="s">
        <v>289</v>
      </c>
      <c r="B41" s="805" t="s">
        <v>496</v>
      </c>
      <c r="C41" s="805"/>
      <c r="D41" s="805"/>
      <c r="E41" s="805"/>
      <c r="F41" s="438"/>
      <c r="G41" s="438"/>
      <c r="H41" s="437"/>
      <c r="I41" s="439"/>
    </row>
    <row r="42" spans="1:9">
      <c r="A42" s="428" t="s">
        <v>290</v>
      </c>
      <c r="B42" s="813" t="s">
        <v>497</v>
      </c>
      <c r="C42" s="813"/>
      <c r="D42" s="813"/>
      <c r="E42" s="813"/>
      <c r="F42" s="431">
        <v>7.7100000000000002E-2</v>
      </c>
      <c r="G42" s="431">
        <v>2.8799999999999999E-2</v>
      </c>
      <c r="H42" s="433">
        <v>0.16370000000000001</v>
      </c>
      <c r="I42" s="433">
        <v>6.1199999999999997E-2</v>
      </c>
    </row>
    <row r="43" spans="1:9" ht="23.25" customHeight="1">
      <c r="A43" s="428" t="s">
        <v>291</v>
      </c>
      <c r="B43" s="814" t="s">
        <v>498</v>
      </c>
      <c r="C43" s="815"/>
      <c r="D43" s="815"/>
      <c r="E43" s="816"/>
      <c r="F43" s="451">
        <v>3.5000000000000001E-3</v>
      </c>
      <c r="G43" s="431">
        <v>2.7000000000000001E-3</v>
      </c>
      <c r="H43" s="452">
        <v>3.7000000000000002E-3</v>
      </c>
      <c r="I43" s="433">
        <v>2.8999999999999998E-3</v>
      </c>
    </row>
    <row r="44" spans="1:9" ht="15.75" thickBot="1">
      <c r="A44" s="792" t="s">
        <v>292</v>
      </c>
      <c r="B44" s="792"/>
      <c r="C44" s="792"/>
      <c r="D44" s="792"/>
      <c r="E44" s="792"/>
      <c r="F44" s="449">
        <f>ROUND(SUM(F42:F43),4)</f>
        <v>8.0600000000000005E-2</v>
      </c>
      <c r="G44" s="449">
        <f>SUM(G42:G43)</f>
        <v>3.15E-2</v>
      </c>
      <c r="H44" s="435">
        <f>ROUND(SUM(H42:H43),4)</f>
        <v>0.16739999999999999</v>
      </c>
      <c r="I44" s="435">
        <f>SUM(I42:I43)</f>
        <v>6.4100000000000004E-2</v>
      </c>
    </row>
    <row r="45" spans="1:9" ht="16.5" thickTop="1" thickBot="1">
      <c r="A45" s="453"/>
      <c r="B45" s="454"/>
      <c r="C45" s="454"/>
      <c r="D45" s="454"/>
      <c r="E45" s="454"/>
      <c r="F45" s="454"/>
      <c r="G45" s="454"/>
      <c r="H45" s="455"/>
      <c r="I45" s="456"/>
    </row>
    <row r="46" spans="1:9" ht="16.5" thickTop="1" thickBot="1">
      <c r="A46" s="817" t="s">
        <v>293</v>
      </c>
      <c r="B46" s="817"/>
      <c r="C46" s="817"/>
      <c r="D46" s="817"/>
      <c r="E46" s="817"/>
      <c r="F46" s="457">
        <f>F18+F31+F39+F44</f>
        <v>1.0201</v>
      </c>
      <c r="G46" s="457">
        <f>G18+G31+G39+G44</f>
        <v>0.6714</v>
      </c>
      <c r="H46" s="458">
        <f>H18+H31+H39+H44</f>
        <v>0.90690000000000004</v>
      </c>
      <c r="I46" s="458">
        <f>I18+I31+I39+I44</f>
        <v>0.504</v>
      </c>
    </row>
    <row r="47" spans="1:9" ht="15.75" thickTop="1">
      <c r="D47" s="459"/>
      <c r="E47" s="459"/>
      <c r="F47" s="459"/>
    </row>
    <row r="48" spans="1:9">
      <c r="D48" s="927" t="s">
        <v>521</v>
      </c>
      <c r="E48" s="791"/>
      <c r="F48" s="791"/>
    </row>
    <row r="49" spans="4:6">
      <c r="D49" s="927" t="s">
        <v>521</v>
      </c>
      <c r="E49" s="791"/>
      <c r="F49" s="791"/>
    </row>
  </sheetData>
  <mergeCells count="25">
    <mergeCell ref="D49:F49"/>
    <mergeCell ref="B41:E41"/>
    <mergeCell ref="B42:E42"/>
    <mergeCell ref="B43:E43"/>
    <mergeCell ref="A44:E44"/>
    <mergeCell ref="A46:E46"/>
    <mergeCell ref="D48:F48"/>
    <mergeCell ref="A40:I40"/>
    <mergeCell ref="A19:H19"/>
    <mergeCell ref="B20:E20"/>
    <mergeCell ref="A31:E31"/>
    <mergeCell ref="B32:I32"/>
    <mergeCell ref="B33:E33"/>
    <mergeCell ref="B34:E34"/>
    <mergeCell ref="B35:E35"/>
    <mergeCell ref="B36:E36"/>
    <mergeCell ref="B37:E37"/>
    <mergeCell ref="B38:E38"/>
    <mergeCell ref="A39:E39"/>
    <mergeCell ref="A18:E18"/>
    <mergeCell ref="A4:I5"/>
    <mergeCell ref="A6:E7"/>
    <mergeCell ref="F6:G6"/>
    <mergeCell ref="H6:I6"/>
    <mergeCell ref="B8:E8"/>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8</vt:i4>
      </vt:variant>
    </vt:vector>
  </HeadingPairs>
  <TitlesOfParts>
    <vt:vector size="24" baseType="lpstr">
      <vt:lpstr>Informática</vt:lpstr>
      <vt:lpstr>Lista Equipamentos Previstos</vt:lpstr>
      <vt:lpstr>PFS - Resumo Orçamento</vt:lpstr>
      <vt:lpstr>Resumo Orç (BRANCO)</vt:lpstr>
      <vt:lpstr>PFS- I- Orçam Base</vt:lpstr>
      <vt:lpstr>orçam (BRANCO)</vt:lpstr>
      <vt:lpstr>PFS_II Equipe</vt:lpstr>
      <vt:lpstr>BDI-SERV</vt:lpstr>
      <vt:lpstr>ENCARGOS</vt:lpstr>
      <vt:lpstr>Cron. Físico-Finan (BRANCO)</vt:lpstr>
      <vt:lpstr>Cálculo Desembolso</vt:lpstr>
      <vt:lpstr>Critérios de Pagamento</vt:lpstr>
      <vt:lpstr>Memória de cálculo</vt:lpstr>
      <vt:lpstr>Tabela de veículos</vt:lpstr>
      <vt:lpstr>Cronograma Físico</vt:lpstr>
      <vt:lpstr>Cronograma Financeiro</vt:lpstr>
      <vt:lpstr>'Cron. Físico-Finan (BRANCO)'!Area_de_impressao</vt:lpstr>
      <vt:lpstr>'Cronograma Financeiro'!Area_de_impressao</vt:lpstr>
      <vt:lpstr>'Cronograma Físico'!Area_de_impressao</vt:lpstr>
      <vt:lpstr>'Memória de cálculo'!Area_de_impressao</vt:lpstr>
      <vt:lpstr>'PFS - Resumo Orçamento'!Area_de_impressao</vt:lpstr>
      <vt:lpstr>'PFS- I- Orçam Base'!Area_de_impressao</vt:lpstr>
      <vt:lpstr>'PFS_II Equipe'!Area_de_impressao</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Jose Melo Ribeiro Alcantara</cp:lastModifiedBy>
  <cp:lastPrinted>2024-02-07T18:34:18Z</cp:lastPrinted>
  <dcterms:created xsi:type="dcterms:W3CDTF">2013-07-15T03:09:00Z</dcterms:created>
  <dcterms:modified xsi:type="dcterms:W3CDTF">2024-11-21T19:35:48Z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1046-11.2.0.11537</vt:lpwstr>
  </property>
  <property fmtid="{D5CDD505-2E9C-101B-9397-08002B2CF9AE}" pid="3" name="ICV">
    <vt:lpwstr>36CF3A1162064259AC3C6CF4E58C5885</vt:lpwstr>
  </property>
</Properties>
</file>