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C2742ACA-CDC4-4B9D-9298-146B9727047D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6" l="1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C15" i="20" l="1"/>
  <c r="J29" i="6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H15" i="20"/>
  <c r="E15" i="20"/>
  <c r="F15" i="20"/>
  <c r="D15" i="20"/>
  <c r="J15" i="20"/>
  <c r="G15" i="20"/>
  <c r="I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D13" i="20" s="1"/>
  <c r="J14" i="20"/>
  <c r="K11" i="20"/>
  <c r="I13" i="20" l="1"/>
  <c r="F13" i="20"/>
  <c r="H13" i="20"/>
  <c r="E13" i="20"/>
  <c r="G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<sst xmlns="http://schemas.openxmlformats.org/spreadsheetml/2006/main" count="229" uniqueCount="132">
  <si>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</si>
  <si>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</si>
  <si>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</si>
  <si>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</si>
  <si>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</si>
  <si>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</si>
  <si>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</si>
  <si>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</si>
  <si>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</si>
  <si>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</si>
  <si>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</si>
  <si>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</si>
  <si>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</si>
  <si>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</si>
  <si>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</si>
  <si>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</si>
  <si>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</si>
  <si>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</si>
  <si>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</si>
  <si>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</si>
  <si>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</si>
  <si>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</si>
  <si>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</si>
  <si>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</si>
  <si>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</si>
  <si>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</si>
  <si>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</si>
  <si>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</si>
  <si>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</si>
  <si>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</si>
  <si>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</si>
  <si>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</si>
  <si>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</si>
  <si>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</si>
  <si>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</si>
  <si>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</si>
  <si>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</si>
  <si>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</si>
  <si>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</si>
  <si>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</si>
  <si>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</si>
  <si>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</si>
  <si>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</si>
  <si>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</si>
  <si>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</si>
  <si>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</si>
  <si>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</si>
  <si>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</si>
  <si>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</si>
  <si>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</si>
  <si>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</si>
  <si>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</si>
  <si>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</si>
  <si>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</si>
  <si>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</si>
  <si>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</si>
  <si>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</si>
  <si>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</si>
  <si>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</si>
  <si>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</si>
  <si>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</si>
  <si>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</si>
  <si>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</si>
  <si>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</si>
  <si>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</si>
  <si>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</si>
  <si>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</si>
  <si>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</si>
  <si>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</si>
  <si>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</si>
  <si>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</si>
  <si>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</si>
  <si>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</si>
  <si>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</si>
  <si>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</si>
  <si>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</si>
  <si>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</si>
  <si>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</si>
  <si>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</si>
  <si>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</si>
  <si>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</si>
  <si>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</si>
  <si>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</si>
  <si>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</si>
  <si>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</si>
  <si>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</si>
  <si>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</si>
  <si>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</si>
  <si>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</si>
  <si>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</si>
  <si>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</si>
  <si>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</si>
  <si>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</si>
  <si>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</si>
  <si>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</si>
  <si>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</si>
  <si>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</si>
  <si>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</si>
  <si>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</si>
  <si>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</si>
  <si>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</si>
  <si>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</si>
  <si>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</si>
  <si>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</si>
  <si>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</si>
  <si>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</si>
  <si>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</si>
  <si>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</si>
  <si>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</si>
  <si>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</si>
  <si>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</si>
  <si>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</si>
  <si>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</si>
  <si>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</si>
  <si>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</si>
  <si>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</si>
  <si>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</si>
  <si>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</si>
  <si>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</si>
  <si>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</si>
  <si>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</si>
  <si>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</si>
  <si>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</si>
  <si>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</si>
  <si>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PIAUÍ</t>
  </si>
  <si>
    <t>07.2024 / 04.2024</t>
  </si>
  <si>
    <t>E9687</t>
  </si>
  <si>
    <t>03.02</t>
  </si>
  <si>
    <t>EXECUÇÃO DE PISO EM CONCRETO NA ÁREA EXTERNA</t>
  </si>
  <si>
    <t>M³</t>
  </si>
  <si>
    <t>FORNECIMENTO, TRANSPORTE E INSTALAÇÃO DE MÓDULOS SANITÁRIOS COM TRATAMENTO POR DESIDRATAÇÃO - PIAUÍ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</si>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</sst>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7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0" fontId="35" fillId="2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</cellXfs>
  <cellStyles count="167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6" xr:uid="{00000000-0005-0000-0000-000005000000}"/>
    <cellStyle name="Normal 11" xfId="165" xr:uid="{00000000-0005-0000-0000-000006000000}"/>
    <cellStyle name="Normal 2" xfId="4" xr:uid="{00000000-0005-0000-0000-000007000000}"/>
    <cellStyle name="Normal 2 2" xfId="23" xr:uid="{00000000-0005-0000-0000-000008000000}"/>
    <cellStyle name="Normal 2 2 2" xfId="29" xr:uid="{00000000-0005-0000-0000-000009000000}"/>
    <cellStyle name="Normal 2 3" xfId="30" xr:uid="{00000000-0005-0000-0000-00000A000000}"/>
    <cellStyle name="Normal 2 3 2" xfId="35" xr:uid="{00000000-0005-0000-0000-00000B000000}"/>
    <cellStyle name="Normal 2 3 2 2" xfId="117" xr:uid="{00000000-0005-0000-0000-00000C000000}"/>
    <cellStyle name="Normal 2 3 2 3" xfId="149" xr:uid="{00000000-0005-0000-0000-00000D000000}"/>
    <cellStyle name="Normal 2 3 2 4" xfId="99" xr:uid="{00000000-0005-0000-0000-00000E000000}"/>
    <cellStyle name="Normal 2 3 3" xfId="83" xr:uid="{00000000-0005-0000-0000-00000F000000}"/>
    <cellStyle name="Normal 2 3 4" xfId="115" xr:uid="{00000000-0005-0000-0000-000010000000}"/>
    <cellStyle name="Normal 2 3 5" xfId="147" xr:uid="{00000000-0005-0000-0000-000011000000}"/>
    <cellStyle name="Normal 2 3 6" xfId="66" xr:uid="{00000000-0005-0000-0000-000012000000}"/>
    <cellStyle name="Normal 2 4" xfId="36" xr:uid="{00000000-0005-0000-0000-000013000000}"/>
    <cellStyle name="Normal 2 4 2" xfId="118" xr:uid="{00000000-0005-0000-0000-000014000000}"/>
    <cellStyle name="Normal 2 4 3" xfId="150" xr:uid="{00000000-0005-0000-0000-000015000000}"/>
    <cellStyle name="Normal 2 4 4" xfId="84" xr:uid="{00000000-0005-0000-0000-000016000000}"/>
    <cellStyle name="Normal 2 5" xfId="37" xr:uid="{00000000-0005-0000-0000-000017000000}"/>
    <cellStyle name="Normal 2 5 2" xfId="119" xr:uid="{00000000-0005-0000-0000-000018000000}"/>
    <cellStyle name="Normal 2 5 3" xfId="151" xr:uid="{00000000-0005-0000-0000-000019000000}"/>
    <cellStyle name="Normal 2 5 4" xfId="85" xr:uid="{00000000-0005-0000-0000-00001A000000}"/>
    <cellStyle name="Normal 2 6" xfId="68" xr:uid="{00000000-0005-0000-0000-00001B000000}"/>
    <cellStyle name="Normal 2 7" xfId="101" xr:uid="{00000000-0005-0000-0000-00001C000000}"/>
    <cellStyle name="Normal 2 8" xfId="133" xr:uid="{00000000-0005-0000-0000-00001D000000}"/>
    <cellStyle name="Normal 2 9" xfId="52" xr:uid="{00000000-0005-0000-0000-00001E000000}"/>
    <cellStyle name="Normal 205" xfId="31" xr:uid="{00000000-0005-0000-0000-00001F000000}"/>
    <cellStyle name="Normal 3" xfId="6" xr:uid="{00000000-0005-0000-0000-000020000000}"/>
    <cellStyle name="Normal 3 2" xfId="11" xr:uid="{00000000-0005-0000-0000-000021000000}"/>
    <cellStyle name="Normal 3 3" xfId="28" xr:uid="{00000000-0005-0000-0000-000022000000}"/>
    <cellStyle name="Normal 3 4" xfId="38" xr:uid="{00000000-0005-0000-0000-000023000000}"/>
    <cellStyle name="Normal 3 4 2" xfId="120" xr:uid="{00000000-0005-0000-0000-000024000000}"/>
    <cellStyle name="Normal 3 4 3" xfId="152" xr:uid="{00000000-0005-0000-0000-000025000000}"/>
    <cellStyle name="Normal 3 4 4" xfId="87" xr:uid="{00000000-0005-0000-0000-000026000000}"/>
    <cellStyle name="Normal 3 5" xfId="70" xr:uid="{00000000-0005-0000-0000-000027000000}"/>
    <cellStyle name="Normal 3 6" xfId="103" xr:uid="{00000000-0005-0000-0000-000028000000}"/>
    <cellStyle name="Normal 3 7" xfId="135" xr:uid="{00000000-0005-0000-0000-000029000000}"/>
    <cellStyle name="Normal 3 8" xfId="54" xr:uid="{00000000-0005-0000-0000-00002A000000}"/>
    <cellStyle name="Normal 4" xfId="9" xr:uid="{00000000-0005-0000-0000-00002B000000}"/>
    <cellStyle name="Normal 4 2" xfId="12" xr:uid="{00000000-0005-0000-0000-00002C000000}"/>
    <cellStyle name="Normal 4 2 2" xfId="39" xr:uid="{00000000-0005-0000-0000-00002D000000}"/>
    <cellStyle name="Normal 4 2 2 2" xfId="121" xr:uid="{00000000-0005-0000-0000-00002E000000}"/>
    <cellStyle name="Normal 4 2 2 3" xfId="153" xr:uid="{00000000-0005-0000-0000-00002F000000}"/>
    <cellStyle name="Normal 4 2 2 4" xfId="92" xr:uid="{00000000-0005-0000-0000-000030000000}"/>
    <cellStyle name="Normal 4 2 3" xfId="75" xr:uid="{00000000-0005-0000-0000-000031000000}"/>
    <cellStyle name="Normal 4 2 4" xfId="108" xr:uid="{00000000-0005-0000-0000-000032000000}"/>
    <cellStyle name="Normal 4 2 5" xfId="140" xr:uid="{00000000-0005-0000-0000-000033000000}"/>
    <cellStyle name="Normal 4 2 6" xfId="59" xr:uid="{00000000-0005-0000-0000-000034000000}"/>
    <cellStyle name="Normal 4 3" xfId="40" xr:uid="{00000000-0005-0000-0000-000035000000}"/>
    <cellStyle name="Normal 4 3 2" xfId="122" xr:uid="{00000000-0005-0000-0000-000036000000}"/>
    <cellStyle name="Normal 4 3 3" xfId="154" xr:uid="{00000000-0005-0000-0000-000037000000}"/>
    <cellStyle name="Normal 4 3 4" xfId="90" xr:uid="{00000000-0005-0000-0000-000038000000}"/>
    <cellStyle name="Normal 4 4" xfId="73" xr:uid="{00000000-0005-0000-0000-000039000000}"/>
    <cellStyle name="Normal 4 5" xfId="106" xr:uid="{00000000-0005-0000-0000-00003A000000}"/>
    <cellStyle name="Normal 4 6" xfId="138" xr:uid="{00000000-0005-0000-0000-00003B000000}"/>
    <cellStyle name="Normal 4 7" xfId="57" xr:uid="{00000000-0005-0000-0000-00003C000000}"/>
    <cellStyle name="Normal 5" xfId="17" xr:uid="{00000000-0005-0000-0000-00003D000000}"/>
    <cellStyle name="Normal 5 2" xfId="41" xr:uid="{00000000-0005-0000-0000-00003E000000}"/>
    <cellStyle name="Normal 5 2 2" xfId="123" xr:uid="{00000000-0005-0000-0000-00003F000000}"/>
    <cellStyle name="Normal 5 2 3" xfId="155" xr:uid="{00000000-0005-0000-0000-000040000000}"/>
    <cellStyle name="Normal 5 2 4" xfId="93" xr:uid="{00000000-0005-0000-0000-000041000000}"/>
    <cellStyle name="Normal 5 3" xfId="76" xr:uid="{00000000-0005-0000-0000-000042000000}"/>
    <cellStyle name="Normal 5 4" xfId="109" xr:uid="{00000000-0005-0000-0000-000043000000}"/>
    <cellStyle name="Normal 5 5" xfId="141" xr:uid="{00000000-0005-0000-0000-000044000000}"/>
    <cellStyle name="Normal 5 6" xfId="60" xr:uid="{00000000-0005-0000-0000-000045000000}"/>
    <cellStyle name="Normal 6" xfId="19" xr:uid="{00000000-0005-0000-0000-000046000000}"/>
    <cellStyle name="Normal 6 2" xfId="42" xr:uid="{00000000-0005-0000-0000-000047000000}"/>
    <cellStyle name="Normal 6 2 2" xfId="124" xr:uid="{00000000-0005-0000-0000-000048000000}"/>
    <cellStyle name="Normal 6 2 3" xfId="156" xr:uid="{00000000-0005-0000-0000-000049000000}"/>
    <cellStyle name="Normal 6 2 4" xfId="95" xr:uid="{00000000-0005-0000-0000-00004A000000}"/>
    <cellStyle name="Normal 6 3" xfId="78" xr:uid="{00000000-0005-0000-0000-00004B000000}"/>
    <cellStyle name="Normal 6 4" xfId="111" xr:uid="{00000000-0005-0000-0000-00004C000000}"/>
    <cellStyle name="Normal 6 5" xfId="143" xr:uid="{00000000-0005-0000-0000-00004D000000}"/>
    <cellStyle name="Normal 6 6" xfId="62" xr:uid="{00000000-0005-0000-0000-00004E000000}"/>
    <cellStyle name="Normal 7" xfId="21" xr:uid="{00000000-0005-0000-0000-00004F000000}"/>
    <cellStyle name="Normal 7 2" xfId="43" xr:uid="{00000000-0005-0000-0000-000050000000}"/>
    <cellStyle name="Normal 7 2 2" xfId="125" xr:uid="{00000000-0005-0000-0000-000051000000}"/>
    <cellStyle name="Normal 7 2 3" xfId="157" xr:uid="{00000000-0005-0000-0000-000052000000}"/>
    <cellStyle name="Normal 7 2 4" xfId="97" xr:uid="{00000000-0005-0000-0000-000053000000}"/>
    <cellStyle name="Normal 7 3" xfId="33" xr:uid="{00000000-0005-0000-0000-000054000000}"/>
    <cellStyle name="Normal 7 3 2" xfId="116" xr:uid="{00000000-0005-0000-0000-000055000000}"/>
    <cellStyle name="Normal 7 3 3" xfId="148" xr:uid="{00000000-0005-0000-0000-000056000000}"/>
    <cellStyle name="Normal 7 3 4" xfId="100" xr:uid="{00000000-0005-0000-0000-000057000000}"/>
    <cellStyle name="Normal 7 4" xfId="80" xr:uid="{00000000-0005-0000-0000-000058000000}"/>
    <cellStyle name="Normal 7 5" xfId="113" xr:uid="{00000000-0005-0000-0000-000059000000}"/>
    <cellStyle name="Normal 7 6" xfId="145" xr:uid="{00000000-0005-0000-0000-00005A000000}"/>
    <cellStyle name="Normal 7 7" xfId="64" xr:uid="{00000000-0005-0000-0000-00005B000000}"/>
    <cellStyle name="Normal 8" xfId="22" xr:uid="{00000000-0005-0000-0000-00005C000000}"/>
    <cellStyle name="Normal 9" xfId="25" xr:uid="{00000000-0005-0000-0000-00005D000000}"/>
    <cellStyle name="Normal 9 2" xfId="44" xr:uid="{00000000-0005-0000-0000-00005E000000}"/>
    <cellStyle name="Normal 9 2 2" xfId="126" xr:uid="{00000000-0005-0000-0000-00005F000000}"/>
    <cellStyle name="Normal 9 2 3" xfId="158" xr:uid="{00000000-0005-0000-0000-000060000000}"/>
    <cellStyle name="Normal 9 2 4" xfId="98" xr:uid="{00000000-0005-0000-0000-000061000000}"/>
    <cellStyle name="Normal 9 3" xfId="81" xr:uid="{00000000-0005-0000-0000-000062000000}"/>
    <cellStyle name="Normal 9 4" xfId="114" xr:uid="{00000000-0005-0000-0000-000063000000}"/>
    <cellStyle name="Normal 9 5" xfId="146" xr:uid="{00000000-0005-0000-0000-000064000000}"/>
    <cellStyle name="Normal 9 6" xfId="65" xr:uid="{00000000-0005-0000-0000-000065000000}"/>
    <cellStyle name="Porcentagem" xfId="2" builtinId="5"/>
    <cellStyle name="Porcentagem 2" xfId="8" xr:uid="{00000000-0005-0000-0000-000067000000}"/>
    <cellStyle name="Porcentagem 2 2" xfId="13" xr:uid="{00000000-0005-0000-0000-000068000000}"/>
    <cellStyle name="Porcentagem 2 3" xfId="45" xr:uid="{00000000-0005-0000-0000-000069000000}"/>
    <cellStyle name="Porcentagem 2 3 2" xfId="127" xr:uid="{00000000-0005-0000-0000-00006A000000}"/>
    <cellStyle name="Porcentagem 2 3 3" xfId="159" xr:uid="{00000000-0005-0000-0000-00006B000000}"/>
    <cellStyle name="Porcentagem 2 3 4" xfId="89" xr:uid="{00000000-0005-0000-0000-00006C000000}"/>
    <cellStyle name="Porcentagem 2 4" xfId="72" xr:uid="{00000000-0005-0000-0000-00006D000000}"/>
    <cellStyle name="Porcentagem 2 5" xfId="105" xr:uid="{00000000-0005-0000-0000-00006E000000}"/>
    <cellStyle name="Porcentagem 2 6" xfId="137" xr:uid="{00000000-0005-0000-0000-00006F000000}"/>
    <cellStyle name="Porcentagem 2 7" xfId="56" xr:uid="{00000000-0005-0000-0000-000070000000}"/>
    <cellStyle name="Porcentagem 3" xfId="16" xr:uid="{00000000-0005-0000-0000-000071000000}"/>
    <cellStyle name="Porcentagem 4" xfId="24" xr:uid="{00000000-0005-0000-0000-000072000000}"/>
    <cellStyle name="Separador de milhares 2" xfId="5" xr:uid="{00000000-0005-0000-0000-000073000000}"/>
    <cellStyle name="Separador de milhares 2 2" xfId="46" xr:uid="{00000000-0005-0000-0000-000074000000}"/>
    <cellStyle name="Separador de milhares 2 2 2" xfId="128" xr:uid="{00000000-0005-0000-0000-000075000000}"/>
    <cellStyle name="Separador de milhares 2 2 3" xfId="160" xr:uid="{00000000-0005-0000-0000-000076000000}"/>
    <cellStyle name="Separador de milhares 2 2 4" xfId="86" xr:uid="{00000000-0005-0000-0000-000077000000}"/>
    <cellStyle name="Separador de milhares 2 3" xfId="69" xr:uid="{00000000-0005-0000-0000-000078000000}"/>
    <cellStyle name="Separador de milhares 2 4" xfId="102" xr:uid="{00000000-0005-0000-0000-000079000000}"/>
    <cellStyle name="Separador de milhares 2 5" xfId="134" xr:uid="{00000000-0005-0000-0000-00007A000000}"/>
    <cellStyle name="Separador de milhares 2 6" xfId="53" xr:uid="{00000000-0005-0000-0000-00007B000000}"/>
    <cellStyle name="Separador de milhares 3" xfId="7" xr:uid="{00000000-0005-0000-0000-00007C000000}"/>
    <cellStyle name="Separador de milhares 3 2" xfId="47" xr:uid="{00000000-0005-0000-0000-00007D000000}"/>
    <cellStyle name="Separador de milhares 3 2 2" xfId="129" xr:uid="{00000000-0005-0000-0000-00007E000000}"/>
    <cellStyle name="Separador de milhares 3 2 3" xfId="161" xr:uid="{00000000-0005-0000-0000-00007F000000}"/>
    <cellStyle name="Separador de milhares 3 2 4" xfId="88" xr:uid="{00000000-0005-0000-0000-000080000000}"/>
    <cellStyle name="Separador de milhares 3 3" xfId="71" xr:uid="{00000000-0005-0000-0000-000081000000}"/>
    <cellStyle name="Separador de milhares 3 4" xfId="104" xr:uid="{00000000-0005-0000-0000-000082000000}"/>
    <cellStyle name="Separador de milhares 3 5" xfId="136" xr:uid="{00000000-0005-0000-0000-000083000000}"/>
    <cellStyle name="Separador de milhares 3 6" xfId="55" xr:uid="{00000000-0005-0000-0000-000084000000}"/>
    <cellStyle name="Separador de milhares 4" xfId="10" xr:uid="{00000000-0005-0000-0000-000085000000}"/>
    <cellStyle name="Separador de milhares 4 2" xfId="3" xr:uid="{00000000-0005-0000-0000-000086000000}"/>
    <cellStyle name="Separador de milhares 4 2 2" xfId="48" xr:uid="{00000000-0005-0000-0000-000087000000}"/>
    <cellStyle name="Separador de milhares 4 2 3" xfId="67" xr:uid="{00000000-0005-0000-0000-000088000000}"/>
    <cellStyle name="Separador de milhares 4 3" xfId="49" xr:uid="{00000000-0005-0000-0000-000089000000}"/>
    <cellStyle name="Separador de milhares 4 3 2" xfId="130" xr:uid="{00000000-0005-0000-0000-00008A000000}"/>
    <cellStyle name="Separador de milhares 4 3 3" xfId="162" xr:uid="{00000000-0005-0000-0000-00008B000000}"/>
    <cellStyle name="Separador de milhares 4 3 4" xfId="91" xr:uid="{00000000-0005-0000-0000-00008C000000}"/>
    <cellStyle name="Separador de milhares 4 4" xfId="74" xr:uid="{00000000-0005-0000-0000-00008D000000}"/>
    <cellStyle name="Separador de milhares 4 5" xfId="107" xr:uid="{00000000-0005-0000-0000-00008E000000}"/>
    <cellStyle name="Separador de milhares 4 6" xfId="139" xr:uid="{00000000-0005-0000-0000-00008F000000}"/>
    <cellStyle name="Separador de milhares 4 7" xfId="58" xr:uid="{00000000-0005-0000-0000-000090000000}"/>
    <cellStyle name="Separador de milhares 5" xfId="18" xr:uid="{00000000-0005-0000-0000-000091000000}"/>
    <cellStyle name="Separador de milhares 5 2" xfId="50" xr:uid="{00000000-0005-0000-0000-000092000000}"/>
    <cellStyle name="Separador de milhares 5 2 2" xfId="131" xr:uid="{00000000-0005-0000-0000-000093000000}"/>
    <cellStyle name="Separador de milhares 5 2 3" xfId="163" xr:uid="{00000000-0005-0000-0000-000094000000}"/>
    <cellStyle name="Separador de milhares 5 2 4" xfId="94" xr:uid="{00000000-0005-0000-0000-000095000000}"/>
    <cellStyle name="Separador de milhares 5 3" xfId="77" xr:uid="{00000000-0005-0000-0000-000096000000}"/>
    <cellStyle name="Separador de milhares 5 4" xfId="110" xr:uid="{00000000-0005-0000-0000-000097000000}"/>
    <cellStyle name="Separador de milhares 5 5" xfId="142" xr:uid="{00000000-0005-0000-0000-000098000000}"/>
    <cellStyle name="Separador de milhares 5 6" xfId="61" xr:uid="{00000000-0005-0000-0000-000099000000}"/>
    <cellStyle name="Separador de milhares 6" xfId="20" xr:uid="{00000000-0005-0000-0000-00009A000000}"/>
    <cellStyle name="Separador de milhares 6 2" xfId="51" xr:uid="{00000000-0005-0000-0000-00009B000000}"/>
    <cellStyle name="Separador de milhares 6 2 2" xfId="132" xr:uid="{00000000-0005-0000-0000-00009C000000}"/>
    <cellStyle name="Separador de milhares 6 2 3" xfId="164" xr:uid="{00000000-0005-0000-0000-00009D000000}"/>
    <cellStyle name="Separador de milhares 6 2 4" xfId="96" xr:uid="{00000000-0005-0000-0000-00009E000000}"/>
    <cellStyle name="Separador de milhares 6 3" xfId="79" xr:uid="{00000000-0005-0000-0000-00009F000000}"/>
    <cellStyle name="Separador de milhares 6 4" xfId="112" xr:uid="{00000000-0005-0000-0000-0000A0000000}"/>
    <cellStyle name="Separador de milhares 6 5" xfId="144" xr:uid="{00000000-0005-0000-0000-0000A1000000}"/>
    <cellStyle name="Separador de milhares 6 6" xfId="63" xr:uid="{00000000-0005-0000-0000-0000A2000000}"/>
    <cellStyle name="Vírgula" xfId="1" builtinId="3"/>
    <cellStyle name="Vírgula 2" xfId="14" xr:uid="{00000000-0005-0000-0000-0000A4000000}"/>
    <cellStyle name="Vírgula 3" xfId="27" xr:uid="{00000000-0005-0000-0000-0000A5000000}"/>
    <cellStyle name="Vírgula 4" xfId="32" xr:uid="{00000000-0005-0000-0000-0000A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257175</xdr:colOff>
          <xdr:row>0</xdr:row>
          <xdr:rowOff>28575</xdr:rowOff>
        </xdr:from>
        <xdr:to>
          <xdr:col>2</xdr:col>
          <xdr:colOff>276225</xdr:colOff>
          <xdr:row>3</xdr:row>
          <xdr:rowOff>28575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409575</xdr:colOff>
          <xdr:row>0</xdr:row>
          <xdr:rowOff>0</xdr:rowOff>
        </xdr:from>
        <xdr:to>
          <xdr:col>1</xdr:col>
          <xdr:colOff>3381375</xdr:colOff>
          <xdr:row>3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4" zoomScale="70" zoomScaleNormal="70" workbookViewId="0">
      <selection activeCell="A28" sqref="A28:J28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7.7109375" style="11" customWidth="1"/>
    <col min="12" max="198" width="9.140625" style="11"/>
    <col min="199" max="199" width="14.7109375" style="11" customWidth="1"/>
    <col min="200" max="200" width="40.7109375" style="11" customWidth="1"/>
    <col min="201" max="201" width="6.7109375" style="11" customWidth="1"/>
    <col min="202" max="204" width="12.7109375" style="11" customWidth="1"/>
    <col min="205" max="205" width="14.7109375" style="11" customWidth="1"/>
    <col min="206" max="207" width="15.7109375" style="11" customWidth="1"/>
    <col min="208" max="211" width="12.7109375" style="11" customWidth="1"/>
    <col min="212" max="454" width="9.140625" style="11"/>
    <col min="455" max="455" width="14.7109375" style="11" customWidth="1"/>
    <col min="456" max="456" width="40.7109375" style="11" customWidth="1"/>
    <col min="457" max="457" width="6.7109375" style="11" customWidth="1"/>
    <col min="458" max="460" width="12.7109375" style="11" customWidth="1"/>
    <col min="461" max="461" width="14.7109375" style="11" customWidth="1"/>
    <col min="462" max="463" width="15.7109375" style="11" customWidth="1"/>
    <col min="464" max="467" width="12.7109375" style="11" customWidth="1"/>
    <col min="468" max="710" width="9.140625" style="11"/>
    <col min="711" max="711" width="14.7109375" style="11" customWidth="1"/>
    <col min="712" max="712" width="40.7109375" style="11" customWidth="1"/>
    <col min="713" max="713" width="6.7109375" style="11" customWidth="1"/>
    <col min="714" max="716" width="12.7109375" style="11" customWidth="1"/>
    <col min="717" max="717" width="14.7109375" style="11" customWidth="1"/>
    <col min="718" max="719" width="15.7109375" style="11" customWidth="1"/>
    <col min="720" max="723" width="12.7109375" style="11" customWidth="1"/>
    <col min="724" max="966" width="9.140625" style="11"/>
    <col min="967" max="967" width="14.7109375" style="11" customWidth="1"/>
    <col min="968" max="968" width="40.7109375" style="11" customWidth="1"/>
    <col min="969" max="969" width="6.7109375" style="11" customWidth="1"/>
    <col min="970" max="972" width="12.7109375" style="11" customWidth="1"/>
    <col min="973" max="973" width="14.7109375" style="11" customWidth="1"/>
    <col min="974" max="975" width="15.7109375" style="11" customWidth="1"/>
    <col min="976" max="979" width="12.7109375" style="11" customWidth="1"/>
    <col min="980" max="1222" width="9.140625" style="11"/>
    <col min="1223" max="1223" width="14.7109375" style="11" customWidth="1"/>
    <col min="1224" max="1224" width="40.7109375" style="11" customWidth="1"/>
    <col min="1225" max="1225" width="6.7109375" style="11" customWidth="1"/>
    <col min="1226" max="1228" width="12.7109375" style="11" customWidth="1"/>
    <col min="1229" max="1229" width="14.7109375" style="11" customWidth="1"/>
    <col min="1230" max="1231" width="15.7109375" style="11" customWidth="1"/>
    <col min="1232" max="1235" width="12.7109375" style="11" customWidth="1"/>
    <col min="1236" max="1478" width="9.140625" style="11"/>
    <col min="1479" max="1479" width="14.7109375" style="11" customWidth="1"/>
    <col min="1480" max="1480" width="40.7109375" style="11" customWidth="1"/>
    <col min="1481" max="1481" width="6.7109375" style="11" customWidth="1"/>
    <col min="1482" max="1484" width="12.7109375" style="11" customWidth="1"/>
    <col min="1485" max="1485" width="14.7109375" style="11" customWidth="1"/>
    <col min="1486" max="1487" width="15.7109375" style="11" customWidth="1"/>
    <col min="1488" max="1491" width="12.7109375" style="11" customWidth="1"/>
    <col min="1492" max="1734" width="9.140625" style="11"/>
    <col min="1735" max="1735" width="14.7109375" style="11" customWidth="1"/>
    <col min="1736" max="1736" width="40.7109375" style="11" customWidth="1"/>
    <col min="1737" max="1737" width="6.7109375" style="11" customWidth="1"/>
    <col min="1738" max="1740" width="12.7109375" style="11" customWidth="1"/>
    <col min="1741" max="1741" width="14.7109375" style="11" customWidth="1"/>
    <col min="1742" max="1743" width="15.7109375" style="11" customWidth="1"/>
    <col min="1744" max="1747" width="12.7109375" style="11" customWidth="1"/>
    <col min="1748" max="1990" width="9.140625" style="11"/>
    <col min="1991" max="1991" width="14.7109375" style="11" customWidth="1"/>
    <col min="1992" max="1992" width="40.7109375" style="11" customWidth="1"/>
    <col min="1993" max="1993" width="6.7109375" style="11" customWidth="1"/>
    <col min="1994" max="1996" width="12.7109375" style="11" customWidth="1"/>
    <col min="1997" max="1997" width="14.7109375" style="11" customWidth="1"/>
    <col min="1998" max="1999" width="15.7109375" style="11" customWidth="1"/>
    <col min="2000" max="2003" width="12.7109375" style="11" customWidth="1"/>
    <col min="2004" max="2246" width="9.140625" style="11"/>
    <col min="2247" max="2247" width="14.7109375" style="11" customWidth="1"/>
    <col min="2248" max="2248" width="40.7109375" style="11" customWidth="1"/>
    <col min="2249" max="2249" width="6.7109375" style="11" customWidth="1"/>
    <col min="2250" max="2252" width="12.7109375" style="11" customWidth="1"/>
    <col min="2253" max="2253" width="14.7109375" style="11" customWidth="1"/>
    <col min="2254" max="2255" width="15.7109375" style="11" customWidth="1"/>
    <col min="2256" max="2259" width="12.7109375" style="11" customWidth="1"/>
    <col min="2260" max="2502" width="9.140625" style="11"/>
    <col min="2503" max="2503" width="14.7109375" style="11" customWidth="1"/>
    <col min="2504" max="2504" width="40.7109375" style="11" customWidth="1"/>
    <col min="2505" max="2505" width="6.7109375" style="11" customWidth="1"/>
    <col min="2506" max="2508" width="12.7109375" style="11" customWidth="1"/>
    <col min="2509" max="2509" width="14.7109375" style="11" customWidth="1"/>
    <col min="2510" max="2511" width="15.7109375" style="11" customWidth="1"/>
    <col min="2512" max="2515" width="12.7109375" style="11" customWidth="1"/>
    <col min="2516" max="2758" width="9.140625" style="11"/>
    <col min="2759" max="2759" width="14.7109375" style="11" customWidth="1"/>
    <col min="2760" max="2760" width="40.7109375" style="11" customWidth="1"/>
    <col min="2761" max="2761" width="6.7109375" style="11" customWidth="1"/>
    <col min="2762" max="2764" width="12.7109375" style="11" customWidth="1"/>
    <col min="2765" max="2765" width="14.7109375" style="11" customWidth="1"/>
    <col min="2766" max="2767" width="15.7109375" style="11" customWidth="1"/>
    <col min="2768" max="2771" width="12.7109375" style="11" customWidth="1"/>
    <col min="2772" max="3014" width="9.140625" style="11"/>
    <col min="3015" max="3015" width="14.7109375" style="11" customWidth="1"/>
    <col min="3016" max="3016" width="40.7109375" style="11" customWidth="1"/>
    <col min="3017" max="3017" width="6.7109375" style="11" customWidth="1"/>
    <col min="3018" max="3020" width="12.7109375" style="11" customWidth="1"/>
    <col min="3021" max="3021" width="14.7109375" style="11" customWidth="1"/>
    <col min="3022" max="3023" width="15.7109375" style="11" customWidth="1"/>
    <col min="3024" max="3027" width="12.7109375" style="11" customWidth="1"/>
    <col min="3028" max="3270" width="9.140625" style="11"/>
    <col min="3271" max="3271" width="14.7109375" style="11" customWidth="1"/>
    <col min="3272" max="3272" width="40.7109375" style="11" customWidth="1"/>
    <col min="3273" max="3273" width="6.7109375" style="11" customWidth="1"/>
    <col min="3274" max="3276" width="12.7109375" style="11" customWidth="1"/>
    <col min="3277" max="3277" width="14.7109375" style="11" customWidth="1"/>
    <col min="3278" max="3279" width="15.7109375" style="11" customWidth="1"/>
    <col min="3280" max="3283" width="12.7109375" style="11" customWidth="1"/>
    <col min="3284" max="3526" width="9.140625" style="11"/>
    <col min="3527" max="3527" width="14.7109375" style="11" customWidth="1"/>
    <col min="3528" max="3528" width="40.7109375" style="11" customWidth="1"/>
    <col min="3529" max="3529" width="6.7109375" style="11" customWidth="1"/>
    <col min="3530" max="3532" width="12.7109375" style="11" customWidth="1"/>
    <col min="3533" max="3533" width="14.7109375" style="11" customWidth="1"/>
    <col min="3534" max="3535" width="15.7109375" style="11" customWidth="1"/>
    <col min="3536" max="3539" width="12.7109375" style="11" customWidth="1"/>
    <col min="3540" max="3782" width="9.140625" style="11"/>
    <col min="3783" max="3783" width="14.7109375" style="11" customWidth="1"/>
    <col min="3784" max="3784" width="40.7109375" style="11" customWidth="1"/>
    <col min="3785" max="3785" width="6.7109375" style="11" customWidth="1"/>
    <col min="3786" max="3788" width="12.7109375" style="11" customWidth="1"/>
    <col min="3789" max="3789" width="14.7109375" style="11" customWidth="1"/>
    <col min="3790" max="3791" width="15.7109375" style="11" customWidth="1"/>
    <col min="3792" max="3795" width="12.7109375" style="11" customWidth="1"/>
    <col min="3796" max="4038" width="9.140625" style="11"/>
    <col min="4039" max="4039" width="14.7109375" style="11" customWidth="1"/>
    <col min="4040" max="4040" width="40.7109375" style="11" customWidth="1"/>
    <col min="4041" max="4041" width="6.7109375" style="11" customWidth="1"/>
    <col min="4042" max="4044" width="12.7109375" style="11" customWidth="1"/>
    <col min="4045" max="4045" width="14.7109375" style="11" customWidth="1"/>
    <col min="4046" max="4047" width="15.7109375" style="11" customWidth="1"/>
    <col min="4048" max="4051" width="12.7109375" style="11" customWidth="1"/>
    <col min="4052" max="4294" width="9.140625" style="11"/>
    <col min="4295" max="4295" width="14.7109375" style="11" customWidth="1"/>
    <col min="4296" max="4296" width="40.7109375" style="11" customWidth="1"/>
    <col min="4297" max="4297" width="6.7109375" style="11" customWidth="1"/>
    <col min="4298" max="4300" width="12.7109375" style="11" customWidth="1"/>
    <col min="4301" max="4301" width="14.7109375" style="11" customWidth="1"/>
    <col min="4302" max="4303" width="15.7109375" style="11" customWidth="1"/>
    <col min="4304" max="4307" width="12.7109375" style="11" customWidth="1"/>
    <col min="4308" max="4550" width="9.140625" style="11"/>
    <col min="4551" max="4551" width="14.7109375" style="11" customWidth="1"/>
    <col min="4552" max="4552" width="40.7109375" style="11" customWidth="1"/>
    <col min="4553" max="4553" width="6.7109375" style="11" customWidth="1"/>
    <col min="4554" max="4556" width="12.7109375" style="11" customWidth="1"/>
    <col min="4557" max="4557" width="14.7109375" style="11" customWidth="1"/>
    <col min="4558" max="4559" width="15.7109375" style="11" customWidth="1"/>
    <col min="4560" max="4563" width="12.7109375" style="11" customWidth="1"/>
    <col min="4564" max="4806" width="9.140625" style="11"/>
    <col min="4807" max="4807" width="14.7109375" style="11" customWidth="1"/>
    <col min="4808" max="4808" width="40.7109375" style="11" customWidth="1"/>
    <col min="4809" max="4809" width="6.7109375" style="11" customWidth="1"/>
    <col min="4810" max="4812" width="12.7109375" style="11" customWidth="1"/>
    <col min="4813" max="4813" width="14.7109375" style="11" customWidth="1"/>
    <col min="4814" max="4815" width="15.7109375" style="11" customWidth="1"/>
    <col min="4816" max="4819" width="12.7109375" style="11" customWidth="1"/>
    <col min="4820" max="5062" width="9.140625" style="11"/>
    <col min="5063" max="5063" width="14.7109375" style="11" customWidth="1"/>
    <col min="5064" max="5064" width="40.7109375" style="11" customWidth="1"/>
    <col min="5065" max="5065" width="6.7109375" style="11" customWidth="1"/>
    <col min="5066" max="5068" width="12.7109375" style="11" customWidth="1"/>
    <col min="5069" max="5069" width="14.7109375" style="11" customWidth="1"/>
    <col min="5070" max="5071" width="15.7109375" style="11" customWidth="1"/>
    <col min="5072" max="5075" width="12.7109375" style="11" customWidth="1"/>
    <col min="5076" max="5318" width="9.140625" style="11"/>
    <col min="5319" max="5319" width="14.7109375" style="11" customWidth="1"/>
    <col min="5320" max="5320" width="40.7109375" style="11" customWidth="1"/>
    <col min="5321" max="5321" width="6.7109375" style="11" customWidth="1"/>
    <col min="5322" max="5324" width="12.7109375" style="11" customWidth="1"/>
    <col min="5325" max="5325" width="14.7109375" style="11" customWidth="1"/>
    <col min="5326" max="5327" width="15.7109375" style="11" customWidth="1"/>
    <col min="5328" max="5331" width="12.7109375" style="11" customWidth="1"/>
    <col min="5332" max="5574" width="9.140625" style="11"/>
    <col min="5575" max="5575" width="14.7109375" style="11" customWidth="1"/>
    <col min="5576" max="5576" width="40.7109375" style="11" customWidth="1"/>
    <col min="5577" max="5577" width="6.7109375" style="11" customWidth="1"/>
    <col min="5578" max="5580" width="12.7109375" style="11" customWidth="1"/>
    <col min="5581" max="5581" width="14.7109375" style="11" customWidth="1"/>
    <col min="5582" max="5583" width="15.7109375" style="11" customWidth="1"/>
    <col min="5584" max="5587" width="12.7109375" style="11" customWidth="1"/>
    <col min="5588" max="5830" width="9.140625" style="11"/>
    <col min="5831" max="5831" width="14.7109375" style="11" customWidth="1"/>
    <col min="5832" max="5832" width="40.7109375" style="11" customWidth="1"/>
    <col min="5833" max="5833" width="6.7109375" style="11" customWidth="1"/>
    <col min="5834" max="5836" width="12.7109375" style="11" customWidth="1"/>
    <col min="5837" max="5837" width="14.7109375" style="11" customWidth="1"/>
    <col min="5838" max="5839" width="15.7109375" style="11" customWidth="1"/>
    <col min="5840" max="5843" width="12.7109375" style="11" customWidth="1"/>
    <col min="5844" max="6086" width="9.140625" style="11"/>
    <col min="6087" max="6087" width="14.7109375" style="11" customWidth="1"/>
    <col min="6088" max="6088" width="40.7109375" style="11" customWidth="1"/>
    <col min="6089" max="6089" width="6.7109375" style="11" customWidth="1"/>
    <col min="6090" max="6092" width="12.7109375" style="11" customWidth="1"/>
    <col min="6093" max="6093" width="14.7109375" style="11" customWidth="1"/>
    <col min="6094" max="6095" width="15.7109375" style="11" customWidth="1"/>
    <col min="6096" max="6099" width="12.7109375" style="11" customWidth="1"/>
    <col min="6100" max="6342" width="9.140625" style="11"/>
    <col min="6343" max="6343" width="14.7109375" style="11" customWidth="1"/>
    <col min="6344" max="6344" width="40.7109375" style="11" customWidth="1"/>
    <col min="6345" max="6345" width="6.7109375" style="11" customWidth="1"/>
    <col min="6346" max="6348" width="12.7109375" style="11" customWidth="1"/>
    <col min="6349" max="6349" width="14.7109375" style="11" customWidth="1"/>
    <col min="6350" max="6351" width="15.7109375" style="11" customWidth="1"/>
    <col min="6352" max="6355" width="12.7109375" style="11" customWidth="1"/>
    <col min="6356" max="6598" width="9.140625" style="11"/>
    <col min="6599" max="6599" width="14.7109375" style="11" customWidth="1"/>
    <col min="6600" max="6600" width="40.7109375" style="11" customWidth="1"/>
    <col min="6601" max="6601" width="6.7109375" style="11" customWidth="1"/>
    <col min="6602" max="6604" width="12.7109375" style="11" customWidth="1"/>
    <col min="6605" max="6605" width="14.7109375" style="11" customWidth="1"/>
    <col min="6606" max="6607" width="15.7109375" style="11" customWidth="1"/>
    <col min="6608" max="6611" width="12.7109375" style="11" customWidth="1"/>
    <col min="6612" max="6854" width="9.140625" style="11"/>
    <col min="6855" max="6855" width="14.7109375" style="11" customWidth="1"/>
    <col min="6856" max="6856" width="40.7109375" style="11" customWidth="1"/>
    <col min="6857" max="6857" width="6.7109375" style="11" customWidth="1"/>
    <col min="6858" max="6860" width="12.7109375" style="11" customWidth="1"/>
    <col min="6861" max="6861" width="14.7109375" style="11" customWidth="1"/>
    <col min="6862" max="6863" width="15.7109375" style="11" customWidth="1"/>
    <col min="6864" max="6867" width="12.7109375" style="11" customWidth="1"/>
    <col min="6868" max="7110" width="9.140625" style="11"/>
    <col min="7111" max="7111" width="14.7109375" style="11" customWidth="1"/>
    <col min="7112" max="7112" width="40.7109375" style="11" customWidth="1"/>
    <col min="7113" max="7113" width="6.7109375" style="11" customWidth="1"/>
    <col min="7114" max="7116" width="12.7109375" style="11" customWidth="1"/>
    <col min="7117" max="7117" width="14.7109375" style="11" customWidth="1"/>
    <col min="7118" max="7119" width="15.7109375" style="11" customWidth="1"/>
    <col min="7120" max="7123" width="12.7109375" style="11" customWidth="1"/>
    <col min="7124" max="7366" width="9.140625" style="11"/>
    <col min="7367" max="7367" width="14.7109375" style="11" customWidth="1"/>
    <col min="7368" max="7368" width="40.7109375" style="11" customWidth="1"/>
    <col min="7369" max="7369" width="6.7109375" style="11" customWidth="1"/>
    <col min="7370" max="7372" width="12.7109375" style="11" customWidth="1"/>
    <col min="7373" max="7373" width="14.7109375" style="11" customWidth="1"/>
    <col min="7374" max="7375" width="15.7109375" style="11" customWidth="1"/>
    <col min="7376" max="7379" width="12.7109375" style="11" customWidth="1"/>
    <col min="7380" max="7622" width="9.140625" style="11"/>
    <col min="7623" max="7623" width="14.7109375" style="11" customWidth="1"/>
    <col min="7624" max="7624" width="40.7109375" style="11" customWidth="1"/>
    <col min="7625" max="7625" width="6.7109375" style="11" customWidth="1"/>
    <col min="7626" max="7628" width="12.7109375" style="11" customWidth="1"/>
    <col min="7629" max="7629" width="14.7109375" style="11" customWidth="1"/>
    <col min="7630" max="7631" width="15.7109375" style="11" customWidth="1"/>
    <col min="7632" max="7635" width="12.7109375" style="11" customWidth="1"/>
    <col min="7636" max="7878" width="9.140625" style="11"/>
    <col min="7879" max="7879" width="14.7109375" style="11" customWidth="1"/>
    <col min="7880" max="7880" width="40.7109375" style="11" customWidth="1"/>
    <col min="7881" max="7881" width="6.7109375" style="11" customWidth="1"/>
    <col min="7882" max="7884" width="12.7109375" style="11" customWidth="1"/>
    <col min="7885" max="7885" width="14.7109375" style="11" customWidth="1"/>
    <col min="7886" max="7887" width="15.7109375" style="11" customWidth="1"/>
    <col min="7888" max="7891" width="12.7109375" style="11" customWidth="1"/>
    <col min="7892" max="8134" width="9.140625" style="11"/>
    <col min="8135" max="8135" width="14.7109375" style="11" customWidth="1"/>
    <col min="8136" max="8136" width="40.7109375" style="11" customWidth="1"/>
    <col min="8137" max="8137" width="6.7109375" style="11" customWidth="1"/>
    <col min="8138" max="8140" width="12.7109375" style="11" customWidth="1"/>
    <col min="8141" max="8141" width="14.7109375" style="11" customWidth="1"/>
    <col min="8142" max="8143" width="15.7109375" style="11" customWidth="1"/>
    <col min="8144" max="8147" width="12.7109375" style="11" customWidth="1"/>
    <col min="8148" max="8390" width="9.140625" style="11"/>
    <col min="8391" max="8391" width="14.7109375" style="11" customWidth="1"/>
    <col min="8392" max="8392" width="40.7109375" style="11" customWidth="1"/>
    <col min="8393" max="8393" width="6.7109375" style="11" customWidth="1"/>
    <col min="8394" max="8396" width="12.7109375" style="11" customWidth="1"/>
    <col min="8397" max="8397" width="14.7109375" style="11" customWidth="1"/>
    <col min="8398" max="8399" width="15.7109375" style="11" customWidth="1"/>
    <col min="8400" max="8403" width="12.7109375" style="11" customWidth="1"/>
    <col min="8404" max="8646" width="9.140625" style="11"/>
    <col min="8647" max="8647" width="14.7109375" style="11" customWidth="1"/>
    <col min="8648" max="8648" width="40.7109375" style="11" customWidth="1"/>
    <col min="8649" max="8649" width="6.7109375" style="11" customWidth="1"/>
    <col min="8650" max="8652" width="12.7109375" style="11" customWidth="1"/>
    <col min="8653" max="8653" width="14.7109375" style="11" customWidth="1"/>
    <col min="8654" max="8655" width="15.7109375" style="11" customWidth="1"/>
    <col min="8656" max="8659" width="12.7109375" style="11" customWidth="1"/>
    <col min="8660" max="8902" width="9.140625" style="11"/>
    <col min="8903" max="8903" width="14.7109375" style="11" customWidth="1"/>
    <col min="8904" max="8904" width="40.7109375" style="11" customWidth="1"/>
    <col min="8905" max="8905" width="6.7109375" style="11" customWidth="1"/>
    <col min="8906" max="8908" width="12.7109375" style="11" customWidth="1"/>
    <col min="8909" max="8909" width="14.7109375" style="11" customWidth="1"/>
    <col min="8910" max="8911" width="15.7109375" style="11" customWidth="1"/>
    <col min="8912" max="8915" width="12.7109375" style="11" customWidth="1"/>
    <col min="8916" max="9158" width="9.140625" style="11"/>
    <col min="9159" max="9159" width="14.7109375" style="11" customWidth="1"/>
    <col min="9160" max="9160" width="40.7109375" style="11" customWidth="1"/>
    <col min="9161" max="9161" width="6.7109375" style="11" customWidth="1"/>
    <col min="9162" max="9164" width="12.7109375" style="11" customWidth="1"/>
    <col min="9165" max="9165" width="14.7109375" style="11" customWidth="1"/>
    <col min="9166" max="9167" width="15.7109375" style="11" customWidth="1"/>
    <col min="9168" max="9171" width="12.7109375" style="11" customWidth="1"/>
    <col min="9172" max="9414" width="9.140625" style="11"/>
    <col min="9415" max="9415" width="14.7109375" style="11" customWidth="1"/>
    <col min="9416" max="9416" width="40.7109375" style="11" customWidth="1"/>
    <col min="9417" max="9417" width="6.7109375" style="11" customWidth="1"/>
    <col min="9418" max="9420" width="12.7109375" style="11" customWidth="1"/>
    <col min="9421" max="9421" width="14.7109375" style="11" customWidth="1"/>
    <col min="9422" max="9423" width="15.7109375" style="11" customWidth="1"/>
    <col min="9424" max="9427" width="12.7109375" style="11" customWidth="1"/>
    <col min="9428" max="9670" width="9.140625" style="11"/>
    <col min="9671" max="9671" width="14.7109375" style="11" customWidth="1"/>
    <col min="9672" max="9672" width="40.7109375" style="11" customWidth="1"/>
    <col min="9673" max="9673" width="6.7109375" style="11" customWidth="1"/>
    <col min="9674" max="9676" width="12.7109375" style="11" customWidth="1"/>
    <col min="9677" max="9677" width="14.7109375" style="11" customWidth="1"/>
    <col min="9678" max="9679" width="15.7109375" style="11" customWidth="1"/>
    <col min="9680" max="9683" width="12.7109375" style="11" customWidth="1"/>
    <col min="9684" max="9926" width="9.140625" style="11"/>
    <col min="9927" max="9927" width="14.7109375" style="11" customWidth="1"/>
    <col min="9928" max="9928" width="40.7109375" style="11" customWidth="1"/>
    <col min="9929" max="9929" width="6.7109375" style="11" customWidth="1"/>
    <col min="9930" max="9932" width="12.7109375" style="11" customWidth="1"/>
    <col min="9933" max="9933" width="14.7109375" style="11" customWidth="1"/>
    <col min="9934" max="9935" width="15.7109375" style="11" customWidth="1"/>
    <col min="9936" max="9939" width="12.7109375" style="11" customWidth="1"/>
    <col min="9940" max="10182" width="9.140625" style="11"/>
    <col min="10183" max="10183" width="14.7109375" style="11" customWidth="1"/>
    <col min="10184" max="10184" width="40.7109375" style="11" customWidth="1"/>
    <col min="10185" max="10185" width="6.7109375" style="11" customWidth="1"/>
    <col min="10186" max="10188" width="12.7109375" style="11" customWidth="1"/>
    <col min="10189" max="10189" width="14.7109375" style="11" customWidth="1"/>
    <col min="10190" max="10191" width="15.7109375" style="11" customWidth="1"/>
    <col min="10192" max="10195" width="12.7109375" style="11" customWidth="1"/>
    <col min="10196" max="10438" width="9.140625" style="11"/>
    <col min="10439" max="10439" width="14.7109375" style="11" customWidth="1"/>
    <col min="10440" max="10440" width="40.7109375" style="11" customWidth="1"/>
    <col min="10441" max="10441" width="6.7109375" style="11" customWidth="1"/>
    <col min="10442" max="10444" width="12.7109375" style="11" customWidth="1"/>
    <col min="10445" max="10445" width="14.7109375" style="11" customWidth="1"/>
    <col min="10446" max="10447" width="15.7109375" style="11" customWidth="1"/>
    <col min="10448" max="10451" width="12.7109375" style="11" customWidth="1"/>
    <col min="10452" max="10694" width="9.140625" style="11"/>
    <col min="10695" max="10695" width="14.7109375" style="11" customWidth="1"/>
    <col min="10696" max="10696" width="40.7109375" style="11" customWidth="1"/>
    <col min="10697" max="10697" width="6.7109375" style="11" customWidth="1"/>
    <col min="10698" max="10700" width="12.7109375" style="11" customWidth="1"/>
    <col min="10701" max="10701" width="14.7109375" style="11" customWidth="1"/>
    <col min="10702" max="10703" width="15.7109375" style="11" customWidth="1"/>
    <col min="10704" max="10707" width="12.7109375" style="11" customWidth="1"/>
    <col min="10708" max="10950" width="9.140625" style="11"/>
    <col min="10951" max="10951" width="14.7109375" style="11" customWidth="1"/>
    <col min="10952" max="10952" width="40.7109375" style="11" customWidth="1"/>
    <col min="10953" max="10953" width="6.7109375" style="11" customWidth="1"/>
    <col min="10954" max="10956" width="12.7109375" style="11" customWidth="1"/>
    <col min="10957" max="10957" width="14.7109375" style="11" customWidth="1"/>
    <col min="10958" max="10959" width="15.7109375" style="11" customWidth="1"/>
    <col min="10960" max="10963" width="12.7109375" style="11" customWidth="1"/>
    <col min="10964" max="11206" width="9.140625" style="11"/>
    <col min="11207" max="11207" width="14.7109375" style="11" customWidth="1"/>
    <col min="11208" max="11208" width="40.7109375" style="11" customWidth="1"/>
    <col min="11209" max="11209" width="6.7109375" style="11" customWidth="1"/>
    <col min="11210" max="11212" width="12.7109375" style="11" customWidth="1"/>
    <col min="11213" max="11213" width="14.7109375" style="11" customWidth="1"/>
    <col min="11214" max="11215" width="15.7109375" style="11" customWidth="1"/>
    <col min="11216" max="11219" width="12.7109375" style="11" customWidth="1"/>
    <col min="11220" max="11462" width="9.140625" style="11"/>
    <col min="11463" max="11463" width="14.7109375" style="11" customWidth="1"/>
    <col min="11464" max="11464" width="40.7109375" style="11" customWidth="1"/>
    <col min="11465" max="11465" width="6.7109375" style="11" customWidth="1"/>
    <col min="11466" max="11468" width="12.7109375" style="11" customWidth="1"/>
    <col min="11469" max="11469" width="14.7109375" style="11" customWidth="1"/>
    <col min="11470" max="11471" width="15.7109375" style="11" customWidth="1"/>
    <col min="11472" max="11475" width="12.7109375" style="11" customWidth="1"/>
    <col min="11476" max="11718" width="9.140625" style="11"/>
    <col min="11719" max="11719" width="14.7109375" style="11" customWidth="1"/>
    <col min="11720" max="11720" width="40.7109375" style="11" customWidth="1"/>
    <col min="11721" max="11721" width="6.7109375" style="11" customWidth="1"/>
    <col min="11722" max="11724" width="12.7109375" style="11" customWidth="1"/>
    <col min="11725" max="11725" width="14.7109375" style="11" customWidth="1"/>
    <col min="11726" max="11727" width="15.7109375" style="11" customWidth="1"/>
    <col min="11728" max="11731" width="12.7109375" style="11" customWidth="1"/>
    <col min="11732" max="11974" width="9.140625" style="11"/>
    <col min="11975" max="11975" width="14.7109375" style="11" customWidth="1"/>
    <col min="11976" max="11976" width="40.7109375" style="11" customWidth="1"/>
    <col min="11977" max="11977" width="6.7109375" style="11" customWidth="1"/>
    <col min="11978" max="11980" width="12.7109375" style="11" customWidth="1"/>
    <col min="11981" max="11981" width="14.7109375" style="11" customWidth="1"/>
    <col min="11982" max="11983" width="15.7109375" style="11" customWidth="1"/>
    <col min="11984" max="11987" width="12.7109375" style="11" customWidth="1"/>
    <col min="11988" max="12230" width="9.140625" style="11"/>
    <col min="12231" max="12231" width="14.7109375" style="11" customWidth="1"/>
    <col min="12232" max="12232" width="40.7109375" style="11" customWidth="1"/>
    <col min="12233" max="12233" width="6.7109375" style="11" customWidth="1"/>
    <col min="12234" max="12236" width="12.7109375" style="11" customWidth="1"/>
    <col min="12237" max="12237" width="14.7109375" style="11" customWidth="1"/>
    <col min="12238" max="12239" width="15.7109375" style="11" customWidth="1"/>
    <col min="12240" max="12243" width="12.7109375" style="11" customWidth="1"/>
    <col min="12244" max="12486" width="9.140625" style="11"/>
    <col min="12487" max="12487" width="14.7109375" style="11" customWidth="1"/>
    <col min="12488" max="12488" width="40.7109375" style="11" customWidth="1"/>
    <col min="12489" max="12489" width="6.7109375" style="11" customWidth="1"/>
    <col min="12490" max="12492" width="12.7109375" style="11" customWidth="1"/>
    <col min="12493" max="12493" width="14.7109375" style="11" customWidth="1"/>
    <col min="12494" max="12495" width="15.7109375" style="11" customWidth="1"/>
    <col min="12496" max="12499" width="12.7109375" style="11" customWidth="1"/>
    <col min="12500" max="12742" width="9.140625" style="11"/>
    <col min="12743" max="12743" width="14.7109375" style="11" customWidth="1"/>
    <col min="12744" max="12744" width="40.7109375" style="11" customWidth="1"/>
    <col min="12745" max="12745" width="6.7109375" style="11" customWidth="1"/>
    <col min="12746" max="12748" width="12.7109375" style="11" customWidth="1"/>
    <col min="12749" max="12749" width="14.7109375" style="11" customWidth="1"/>
    <col min="12750" max="12751" width="15.7109375" style="11" customWidth="1"/>
    <col min="12752" max="12755" width="12.7109375" style="11" customWidth="1"/>
    <col min="12756" max="12998" width="9.140625" style="11"/>
    <col min="12999" max="12999" width="14.7109375" style="11" customWidth="1"/>
    <col min="13000" max="13000" width="40.7109375" style="11" customWidth="1"/>
    <col min="13001" max="13001" width="6.7109375" style="11" customWidth="1"/>
    <col min="13002" max="13004" width="12.7109375" style="11" customWidth="1"/>
    <col min="13005" max="13005" width="14.7109375" style="11" customWidth="1"/>
    <col min="13006" max="13007" width="15.7109375" style="11" customWidth="1"/>
    <col min="13008" max="13011" width="12.7109375" style="11" customWidth="1"/>
    <col min="13012" max="13254" width="9.140625" style="11"/>
    <col min="13255" max="13255" width="14.7109375" style="11" customWidth="1"/>
    <col min="13256" max="13256" width="40.7109375" style="11" customWidth="1"/>
    <col min="13257" max="13257" width="6.7109375" style="11" customWidth="1"/>
    <col min="13258" max="13260" width="12.7109375" style="11" customWidth="1"/>
    <col min="13261" max="13261" width="14.7109375" style="11" customWidth="1"/>
    <col min="13262" max="13263" width="15.7109375" style="11" customWidth="1"/>
    <col min="13264" max="13267" width="12.7109375" style="11" customWidth="1"/>
    <col min="13268" max="13510" width="9.140625" style="11"/>
    <col min="13511" max="13511" width="14.7109375" style="11" customWidth="1"/>
    <col min="13512" max="13512" width="40.7109375" style="11" customWidth="1"/>
    <col min="13513" max="13513" width="6.7109375" style="11" customWidth="1"/>
    <col min="13514" max="13516" width="12.7109375" style="11" customWidth="1"/>
    <col min="13517" max="13517" width="14.7109375" style="11" customWidth="1"/>
    <col min="13518" max="13519" width="15.7109375" style="11" customWidth="1"/>
    <col min="13520" max="13523" width="12.7109375" style="11" customWidth="1"/>
    <col min="13524" max="13766" width="9.140625" style="11"/>
    <col min="13767" max="13767" width="14.7109375" style="11" customWidth="1"/>
    <col min="13768" max="13768" width="40.7109375" style="11" customWidth="1"/>
    <col min="13769" max="13769" width="6.7109375" style="11" customWidth="1"/>
    <col min="13770" max="13772" width="12.7109375" style="11" customWidth="1"/>
    <col min="13773" max="13773" width="14.7109375" style="11" customWidth="1"/>
    <col min="13774" max="13775" width="15.7109375" style="11" customWidth="1"/>
    <col min="13776" max="13779" width="12.7109375" style="11" customWidth="1"/>
    <col min="13780" max="14022" width="9.140625" style="11"/>
    <col min="14023" max="14023" width="14.7109375" style="11" customWidth="1"/>
    <col min="14024" max="14024" width="40.7109375" style="11" customWidth="1"/>
    <col min="14025" max="14025" width="6.7109375" style="11" customWidth="1"/>
    <col min="14026" max="14028" width="12.7109375" style="11" customWidth="1"/>
    <col min="14029" max="14029" width="14.7109375" style="11" customWidth="1"/>
    <col min="14030" max="14031" width="15.7109375" style="11" customWidth="1"/>
    <col min="14032" max="14035" width="12.7109375" style="11" customWidth="1"/>
    <col min="14036" max="14278" width="9.140625" style="11"/>
    <col min="14279" max="14279" width="14.7109375" style="11" customWidth="1"/>
    <col min="14280" max="14280" width="40.7109375" style="11" customWidth="1"/>
    <col min="14281" max="14281" width="6.7109375" style="11" customWidth="1"/>
    <col min="14282" max="14284" width="12.7109375" style="11" customWidth="1"/>
    <col min="14285" max="14285" width="14.7109375" style="11" customWidth="1"/>
    <col min="14286" max="14287" width="15.7109375" style="11" customWidth="1"/>
    <col min="14288" max="14291" width="12.7109375" style="11" customWidth="1"/>
    <col min="14292" max="14534" width="9.140625" style="11"/>
    <col min="14535" max="14535" width="14.7109375" style="11" customWidth="1"/>
    <col min="14536" max="14536" width="40.7109375" style="11" customWidth="1"/>
    <col min="14537" max="14537" width="6.7109375" style="11" customWidth="1"/>
    <col min="14538" max="14540" width="12.7109375" style="11" customWidth="1"/>
    <col min="14541" max="14541" width="14.7109375" style="11" customWidth="1"/>
    <col min="14542" max="14543" width="15.7109375" style="11" customWidth="1"/>
    <col min="14544" max="14547" width="12.7109375" style="11" customWidth="1"/>
    <col min="14548" max="14790" width="9.140625" style="11"/>
    <col min="14791" max="14791" width="14.7109375" style="11" customWidth="1"/>
    <col min="14792" max="14792" width="40.7109375" style="11" customWidth="1"/>
    <col min="14793" max="14793" width="6.7109375" style="11" customWidth="1"/>
    <col min="14794" max="14796" width="12.7109375" style="11" customWidth="1"/>
    <col min="14797" max="14797" width="14.7109375" style="11" customWidth="1"/>
    <col min="14798" max="14799" width="15.7109375" style="11" customWidth="1"/>
    <col min="14800" max="14803" width="12.7109375" style="11" customWidth="1"/>
    <col min="14804" max="15046" width="9.140625" style="11"/>
    <col min="15047" max="15047" width="14.7109375" style="11" customWidth="1"/>
    <col min="15048" max="15048" width="40.7109375" style="11" customWidth="1"/>
    <col min="15049" max="15049" width="6.7109375" style="11" customWidth="1"/>
    <col min="15050" max="15052" width="12.7109375" style="11" customWidth="1"/>
    <col min="15053" max="15053" width="14.7109375" style="11" customWidth="1"/>
    <col min="15054" max="15055" width="15.7109375" style="11" customWidth="1"/>
    <col min="15056" max="15059" width="12.7109375" style="11" customWidth="1"/>
    <col min="15060" max="15302" width="9.140625" style="11"/>
    <col min="15303" max="15303" width="14.7109375" style="11" customWidth="1"/>
    <col min="15304" max="15304" width="40.7109375" style="11" customWidth="1"/>
    <col min="15305" max="15305" width="6.7109375" style="11" customWidth="1"/>
    <col min="15306" max="15308" width="12.7109375" style="11" customWidth="1"/>
    <col min="15309" max="15309" width="14.7109375" style="11" customWidth="1"/>
    <col min="15310" max="15311" width="15.7109375" style="11" customWidth="1"/>
    <col min="15312" max="15315" width="12.7109375" style="11" customWidth="1"/>
    <col min="15316" max="15558" width="9.140625" style="11"/>
    <col min="15559" max="15559" width="14.7109375" style="11" customWidth="1"/>
    <col min="15560" max="15560" width="40.7109375" style="11" customWidth="1"/>
    <col min="15561" max="15561" width="6.7109375" style="11" customWidth="1"/>
    <col min="15562" max="15564" width="12.7109375" style="11" customWidth="1"/>
    <col min="15565" max="15565" width="14.7109375" style="11" customWidth="1"/>
    <col min="15566" max="15567" width="15.7109375" style="11" customWidth="1"/>
    <col min="15568" max="15571" width="12.7109375" style="11" customWidth="1"/>
    <col min="15572" max="15814" width="9.140625" style="11"/>
    <col min="15815" max="15815" width="14.7109375" style="11" customWidth="1"/>
    <col min="15816" max="15816" width="40.7109375" style="11" customWidth="1"/>
    <col min="15817" max="15817" width="6.7109375" style="11" customWidth="1"/>
    <col min="15818" max="15820" width="12.7109375" style="11" customWidth="1"/>
    <col min="15821" max="15821" width="14.7109375" style="11" customWidth="1"/>
    <col min="15822" max="15823" width="15.7109375" style="11" customWidth="1"/>
    <col min="15824" max="15827" width="12.7109375" style="11" customWidth="1"/>
    <col min="15828" max="16070" width="9.140625" style="11"/>
    <col min="16071" max="16071" width="14.7109375" style="11" customWidth="1"/>
    <col min="16072" max="16072" width="40.7109375" style="11" customWidth="1"/>
    <col min="16073" max="16073" width="6.7109375" style="11" customWidth="1"/>
    <col min="16074" max="16076" width="12.7109375" style="11" customWidth="1"/>
    <col min="16077" max="16077" width="14.7109375" style="11" customWidth="1"/>
    <col min="16078" max="16079" width="15.7109375" style="11" customWidth="1"/>
    <col min="16080" max="16083" width="12.7109375" style="11" customWidth="1"/>
    <col min="16084" max="16384" width="9.140625" style="11"/>
  </cols>
  <sheetData>
    <row r="1" spans="1:11" s="2" customFormat="1" x14ac:dyDescent="0.2">
      <c r="A1" s="1"/>
      <c r="B1" s="146" t="s">
        <v>99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120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64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125</v>
      </c>
      <c r="J5" s="158"/>
    </row>
    <row r="6" spans="1:11" s="2" customFormat="1" ht="16.5" x14ac:dyDescent="0.2">
      <c r="A6" s="122" t="s">
        <v>11</v>
      </c>
      <c r="B6" s="159" t="str">
        <f>"FORNECIMENTO, TRANSPORTE E INSTALAÇÃO DE MÓDULOS SANITÁRIOS COM TRATAMENTO POR DESIDRATAÇÃO -" &amp; A7</f>
        <v>FORNECIMENTO, TRANSPORTE E INSTALAÇÃO DE MÓDULOS SANITÁRIOS COM TRATAMENTO POR DESIDRATAÇÃO -PIAUÍ</v>
      </c>
      <c r="C6" s="159"/>
      <c r="D6" s="159"/>
      <c r="E6" s="159"/>
      <c r="F6" s="160"/>
      <c r="G6" s="151" t="s">
        <v>12</v>
      </c>
      <c r="H6" s="152"/>
      <c r="I6" s="165">
        <v>0.23499999999999999</v>
      </c>
      <c r="J6" s="166"/>
    </row>
    <row r="7" spans="1:11" s="2" customFormat="1" ht="17.25" x14ac:dyDescent="0.2">
      <c r="A7" s="123" t="s">
        <v>124</v>
      </c>
      <c r="B7" s="169"/>
      <c r="C7" s="169"/>
      <c r="D7" s="169"/>
      <c r="E7" s="169"/>
      <c r="F7" s="170"/>
      <c r="G7" s="151" t="s">
        <v>13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65</v>
      </c>
      <c r="C8" s="171"/>
      <c r="D8" s="171"/>
      <c r="E8" s="171"/>
      <c r="F8" s="172"/>
      <c r="G8" s="151" t="s">
        <v>50</v>
      </c>
      <c r="H8" s="152"/>
      <c r="I8" s="167">
        <v>540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106</v>
      </c>
      <c r="H9" s="162"/>
      <c r="I9" s="161">
        <f>ROUND(J33,2)</f>
        <v>0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56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55</v>
      </c>
    </row>
    <row r="12" spans="1:11" s="17" customFormat="1" ht="24.95" customHeight="1" x14ac:dyDescent="0.25">
      <c r="A12" s="103" t="s">
        <v>5</v>
      </c>
      <c r="B12" s="145" t="s">
        <v>17</v>
      </c>
      <c r="C12" s="145"/>
      <c r="D12" s="145"/>
      <c r="E12" s="145"/>
      <c r="F12" s="145"/>
      <c r="G12" s="145"/>
      <c r="H12" s="145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72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70</v>
      </c>
      <c r="B14" s="107" t="s">
        <v>73</v>
      </c>
      <c r="C14" s="109" t="s">
        <v>67</v>
      </c>
      <c r="D14" s="110" t="s">
        <v>9</v>
      </c>
      <c r="E14" s="110" t="s">
        <v>74</v>
      </c>
      <c r="F14" s="110">
        <f>2.4*1.2*(I8/28)</f>
        <v>55.542857142857137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73" t="s">
        <v>18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101</v>
      </c>
      <c r="C16" s="145"/>
      <c r="D16" s="145"/>
      <c r="E16" s="145"/>
      <c r="F16" s="145"/>
      <c r="G16" s="145"/>
      <c r="H16" s="145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14</v>
      </c>
      <c r="B17" s="116" t="s">
        <v>91</v>
      </c>
      <c r="C17" s="117" t="s">
        <v>68</v>
      </c>
      <c r="D17" s="118" t="s">
        <v>20</v>
      </c>
      <c r="E17" s="112">
        <v>118.03081481481482</v>
      </c>
      <c r="F17" s="112">
        <f>E17*$I$8</f>
        <v>63736.639999999999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85</v>
      </c>
      <c r="B18" s="116" t="s">
        <v>98</v>
      </c>
      <c r="C18" s="117" t="s">
        <v>69</v>
      </c>
      <c r="D18" s="118" t="s">
        <v>20</v>
      </c>
      <c r="E18" s="112">
        <v>5.44</v>
      </c>
      <c r="F18" s="112">
        <f t="shared" ref="F18:F20" si="3">E18*$I$8</f>
        <v>2937.6000000000004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86</v>
      </c>
      <c r="B19" s="116" t="s">
        <v>93</v>
      </c>
      <c r="C19" s="117" t="s">
        <v>88</v>
      </c>
      <c r="D19" s="118" t="s">
        <v>20</v>
      </c>
      <c r="E19" s="112">
        <v>1.02</v>
      </c>
      <c r="F19" s="112">
        <f t="shared" si="3"/>
        <v>550.79999999999995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89</v>
      </c>
      <c r="B20" s="116" t="s">
        <v>94</v>
      </c>
      <c r="C20" s="117" t="s">
        <v>90</v>
      </c>
      <c r="D20" s="118" t="s">
        <v>20</v>
      </c>
      <c r="E20" s="112">
        <v>3.06</v>
      </c>
      <c r="F20" s="112">
        <f t="shared" si="3"/>
        <v>1652.4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30</v>
      </c>
      <c r="B22" s="145" t="s">
        <v>102</v>
      </c>
      <c r="C22" s="145"/>
      <c r="D22" s="145"/>
      <c r="E22" s="145"/>
      <c r="F22" s="145"/>
      <c r="G22" s="145"/>
      <c r="H22" s="145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87</v>
      </c>
      <c r="B23" s="116" t="s">
        <v>103</v>
      </c>
      <c r="C23" s="118" t="s">
        <v>51</v>
      </c>
      <c r="D23" s="118" t="s">
        <v>10</v>
      </c>
      <c r="E23" s="112">
        <v>1</v>
      </c>
      <c r="F23" s="112">
        <f>$I$8</f>
        <v>540</v>
      </c>
      <c r="G23" s="132" t="s">
        <v>74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44" t="s">
        <v>18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66</v>
      </c>
      <c r="C25" s="145"/>
      <c r="D25" s="145"/>
      <c r="E25" s="145"/>
      <c r="F25" s="145"/>
      <c r="G25" s="145"/>
      <c r="H25" s="145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16</v>
      </c>
      <c r="B26" s="116" t="s">
        <v>100</v>
      </c>
      <c r="C26" s="118" t="s">
        <v>52</v>
      </c>
      <c r="D26" s="118" t="s">
        <v>10</v>
      </c>
      <c r="E26" s="112">
        <v>1</v>
      </c>
      <c r="F26" s="112">
        <f>$I$8</f>
        <v>540</v>
      </c>
      <c r="G26" s="132" t="s">
        <v>74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107</v>
      </c>
      <c r="B27" s="116" t="s">
        <v>119</v>
      </c>
      <c r="C27" s="118" t="s">
        <v>131</v>
      </c>
      <c r="D27" s="118" t="s">
        <v>10</v>
      </c>
      <c r="E27" s="112">
        <v>1</v>
      </c>
      <c r="F27" s="112">
        <f>I8</f>
        <v>540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54</v>
      </c>
      <c r="B29" s="145" t="s">
        <v>121</v>
      </c>
      <c r="C29" s="145"/>
      <c r="D29" s="145"/>
      <c r="E29" s="145"/>
      <c r="F29" s="145"/>
      <c r="G29" s="145"/>
      <c r="H29" s="145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122</v>
      </c>
      <c r="B30" s="116" t="s">
        <v>123</v>
      </c>
      <c r="C30" s="117" t="s">
        <v>109</v>
      </c>
      <c r="D30" s="118" t="s">
        <v>10</v>
      </c>
      <c r="E30" s="112">
        <v>1</v>
      </c>
      <c r="F30" s="112">
        <f>I8</f>
        <v>540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127</v>
      </c>
      <c r="B31" s="116" t="s">
        <v>128</v>
      </c>
      <c r="C31" s="117">
        <v>94990</v>
      </c>
      <c r="D31" s="118" t="s">
        <v>129</v>
      </c>
      <c r="E31" s="112">
        <f>1.6*3*0.03</f>
        <v>0.14400000000000002</v>
      </c>
      <c r="F31" s="112">
        <f>E31*I8</f>
        <v>77.760000000000005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26</v>
      </c>
      <c r="B33" s="164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40" activePane="bottomLeft" state="frozen"/>
      <selection activeCell="B11" sqref="B11:H11"/>
      <selection pane="bottomLeft" activeCell="H55" sqref="H55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99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120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75" t="str">
        <f>ANALÍTICO!B6</f>
        <v>FORNECIMENTO, TRANSPORTE E INSTALAÇÃO DE MÓDULOS SANITÁRIOS COM TRATAMENTO POR DESIDRATAÇÃO -PIAUÍ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70</v>
      </c>
      <c r="B10" s="61"/>
      <c r="C10" s="61" t="s">
        <v>67</v>
      </c>
      <c r="D10" s="61" t="s">
        <v>84</v>
      </c>
      <c r="E10" s="73" t="s">
        <v>75</v>
      </c>
      <c r="F10" s="74"/>
      <c r="G10" s="74"/>
      <c r="H10" s="74"/>
    </row>
    <row r="11" spans="1:8" ht="42.75" x14ac:dyDescent="0.25">
      <c r="A11" s="61"/>
      <c r="B11" s="62" t="s">
        <v>76</v>
      </c>
      <c r="C11" s="131">
        <v>4417</v>
      </c>
      <c r="D11" s="62" t="s">
        <v>62</v>
      </c>
      <c r="E11" s="75" t="s">
        <v>77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76</v>
      </c>
      <c r="C12" s="131">
        <v>4491</v>
      </c>
      <c r="D12" s="62" t="s">
        <v>59</v>
      </c>
      <c r="E12" s="75" t="s">
        <v>77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76</v>
      </c>
      <c r="C13" s="131">
        <v>4813</v>
      </c>
      <c r="D13" s="62" t="s">
        <v>78</v>
      </c>
      <c r="E13" s="75" t="s">
        <v>75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76</v>
      </c>
      <c r="C14" s="131">
        <v>5075</v>
      </c>
      <c r="D14" s="62" t="s">
        <v>58</v>
      </c>
      <c r="E14" s="75" t="s">
        <v>79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48</v>
      </c>
      <c r="C15" s="131">
        <v>88262</v>
      </c>
      <c r="D15" s="62" t="s">
        <v>80</v>
      </c>
      <c r="E15" s="75" t="s">
        <v>15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48</v>
      </c>
      <c r="C16" s="131">
        <v>88316</v>
      </c>
      <c r="D16" s="62" t="s">
        <v>81</v>
      </c>
      <c r="E16" s="75" t="s">
        <v>15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48</v>
      </c>
      <c r="C17" s="131">
        <v>94962</v>
      </c>
      <c r="D17" s="62" t="s">
        <v>82</v>
      </c>
      <c r="E17" s="75" t="s">
        <v>83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28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14</v>
      </c>
      <c r="B20" s="80"/>
      <c r="C20" s="81" t="s">
        <v>68</v>
      </c>
      <c r="D20" s="82" t="s">
        <v>92</v>
      </c>
      <c r="E20" s="81" t="s">
        <v>19</v>
      </c>
      <c r="F20" s="83"/>
      <c r="G20" s="84"/>
      <c r="H20" s="84"/>
    </row>
    <row r="21" spans="1:8" ht="28.5" x14ac:dyDescent="0.25">
      <c r="A21" s="85"/>
      <c r="B21" s="86" t="s">
        <v>63</v>
      </c>
      <c r="C21" s="87" t="s">
        <v>113</v>
      </c>
      <c r="D21" s="130" t="s">
        <v>115</v>
      </c>
      <c r="E21" s="88" t="s">
        <v>27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63</v>
      </c>
      <c r="C22" s="87" t="s">
        <v>114</v>
      </c>
      <c r="D22" s="130" t="s">
        <v>116</v>
      </c>
      <c r="E22" s="88" t="s">
        <v>27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48</v>
      </c>
      <c r="C23" s="91">
        <v>88316</v>
      </c>
      <c r="D23" s="92" t="s">
        <v>81</v>
      </c>
      <c r="E23" s="93" t="s">
        <v>15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28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85</v>
      </c>
      <c r="B26" s="80"/>
      <c r="C26" s="81" t="s">
        <v>69</v>
      </c>
      <c r="D26" s="82" t="s">
        <v>97</v>
      </c>
      <c r="E26" s="81" t="s">
        <v>19</v>
      </c>
      <c r="F26" s="83"/>
      <c r="G26" s="84"/>
      <c r="H26" s="84"/>
    </row>
    <row r="27" spans="1:8" ht="28.5" x14ac:dyDescent="0.25">
      <c r="A27" s="85"/>
      <c r="B27" s="86" t="s">
        <v>63</v>
      </c>
      <c r="C27" s="87" t="s">
        <v>113</v>
      </c>
      <c r="D27" s="130" t="s">
        <v>115</v>
      </c>
      <c r="E27" s="88" t="s">
        <v>27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63</v>
      </c>
      <c r="C28" s="87" t="s">
        <v>114</v>
      </c>
      <c r="D28" s="130" t="s">
        <v>116</v>
      </c>
      <c r="E28" s="88" t="s">
        <v>27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48</v>
      </c>
      <c r="C29" s="91">
        <v>88316</v>
      </c>
      <c r="D29" s="92" t="s">
        <v>81</v>
      </c>
      <c r="E29" s="93" t="s">
        <v>15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28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86</v>
      </c>
      <c r="B32" s="80"/>
      <c r="C32" s="81" t="s">
        <v>88</v>
      </c>
      <c r="D32" s="82" t="s">
        <v>95</v>
      </c>
      <c r="E32" s="81" t="s">
        <v>19</v>
      </c>
      <c r="F32" s="83"/>
      <c r="G32" s="84"/>
      <c r="H32" s="84"/>
    </row>
    <row r="33" spans="1:10" ht="28.5" x14ac:dyDescent="0.25">
      <c r="A33" s="85"/>
      <c r="B33" s="86" t="s">
        <v>63</v>
      </c>
      <c r="C33" s="133" t="s">
        <v>126</v>
      </c>
      <c r="D33" s="134" t="s">
        <v>117</v>
      </c>
      <c r="E33" s="88" t="s">
        <v>27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48</v>
      </c>
      <c r="C34" s="91">
        <v>88316</v>
      </c>
      <c r="D34" s="92" t="s">
        <v>81</v>
      </c>
      <c r="E34" s="93" t="s">
        <v>15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28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89</v>
      </c>
      <c r="B37" s="80"/>
      <c r="C37" s="81" t="s">
        <v>90</v>
      </c>
      <c r="D37" s="82" t="s">
        <v>96</v>
      </c>
      <c r="E37" s="81" t="s">
        <v>19</v>
      </c>
      <c r="F37" s="83"/>
      <c r="G37" s="84"/>
      <c r="H37" s="84"/>
    </row>
    <row r="38" spans="1:10" ht="28.5" x14ac:dyDescent="0.25">
      <c r="A38" s="85"/>
      <c r="B38" s="86" t="s">
        <v>63</v>
      </c>
      <c r="C38" s="133" t="s">
        <v>126</v>
      </c>
      <c r="D38" s="134" t="s">
        <v>117</v>
      </c>
      <c r="E38" s="88" t="s">
        <v>27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48</v>
      </c>
      <c r="C39" s="91">
        <v>88316</v>
      </c>
      <c r="D39" s="92" t="s">
        <v>81</v>
      </c>
      <c r="E39" s="93" t="s">
        <v>15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28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107</v>
      </c>
      <c r="B42" s="90"/>
      <c r="C42" s="81" t="s">
        <v>108</v>
      </c>
      <c r="D42" s="127" t="s">
        <v>118</v>
      </c>
      <c r="E42" s="143" t="s">
        <v>10</v>
      </c>
      <c r="F42" s="83"/>
      <c r="G42" s="84"/>
      <c r="H42" s="84"/>
    </row>
    <row r="43" spans="1:10" x14ac:dyDescent="0.25">
      <c r="A43" s="85"/>
      <c r="B43" s="90" t="s">
        <v>108</v>
      </c>
      <c r="C43" s="91"/>
      <c r="D43" s="92" t="s">
        <v>110</v>
      </c>
      <c r="E43" s="93" t="s">
        <v>10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108</v>
      </c>
      <c r="C44" s="91"/>
      <c r="D44" s="92" t="s">
        <v>111</v>
      </c>
      <c r="E44" s="93" t="s">
        <v>10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108</v>
      </c>
      <c r="C45" s="91"/>
      <c r="D45" s="92" t="s">
        <v>112</v>
      </c>
      <c r="E45" s="93" t="s">
        <v>10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28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122</v>
      </c>
      <c r="B48" s="90"/>
      <c r="C48" s="81" t="s">
        <v>109</v>
      </c>
      <c r="D48" s="127" t="s">
        <v>123</v>
      </c>
      <c r="E48" s="143" t="s">
        <v>10</v>
      </c>
      <c r="F48" s="83"/>
      <c r="G48" s="142"/>
      <c r="H48" s="84"/>
    </row>
    <row r="49" spans="1:12" x14ac:dyDescent="0.25">
      <c r="A49" s="85"/>
      <c r="B49" s="135" t="s">
        <v>76</v>
      </c>
      <c r="C49" s="136">
        <v>7304</v>
      </c>
      <c r="D49" s="137" t="s">
        <v>61</v>
      </c>
      <c r="E49" s="136" t="s">
        <v>57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48</v>
      </c>
      <c r="C50" s="136">
        <v>88312</v>
      </c>
      <c r="D50" s="137" t="s">
        <v>60</v>
      </c>
      <c r="E50" s="136" t="s">
        <v>15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28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257175</xdr:colOff>
                <xdr:row>0</xdr:row>
                <xdr:rowOff>28575</xdr:rowOff>
              </from>
              <to>
                <xdr:col>2</xdr:col>
                <xdr:colOff>276225</xdr:colOff>
                <xdr:row>3</xdr:row>
                <xdr:rowOff>28575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B33" sqref="B33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120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40</v>
      </c>
    </row>
    <row r="11" spans="1:15" s="45" customFormat="1" ht="35.1" customHeight="1" x14ac:dyDescent="0.2">
      <c r="A11" s="47" t="s">
        <v>6</v>
      </c>
      <c r="B11" s="48" t="s">
        <v>72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104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30</v>
      </c>
      <c r="B13" s="50" t="s">
        <v>102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105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54</v>
      </c>
      <c r="B15" s="68" t="s">
        <v>121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71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41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409575</xdr:colOff>
                <xdr:row>0</xdr:row>
                <xdr:rowOff>0</xdr:rowOff>
              </from>
              <to>
                <xdr:col>1</xdr:col>
                <xdr:colOff>3381375</xdr:colOff>
                <xdr:row>3</xdr:row>
                <xdr:rowOff>57150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2024-08-30T12:32:41Z</cp:lastPrinted>
  <dcterms:created xsi:type="dcterms:W3CDTF">2009-11-03T19:36:00Z</dcterms:created>
  <dcterms:modified xsi:type="dcterms:W3CDTF">2024-09-11T17:24:10Z</dcterms:modified>
</cp:coreProperties>
</file>